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37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<sst xmlns="http://schemas.openxmlformats.org/spreadsheetml/2006/main" count="598" uniqueCount="298">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</sst>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6" applyNumberFormat="0" applyFon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7" fillId="19" borderId="19" applyNumberFormat="0" applyAlignment="0" applyProtection="0">
      <alignment vertical="center"/>
    </xf>
    <xf numFmtId="0" fontId="28" fillId="19" borderId="15" applyNumberFormat="0" applyAlignment="0" applyProtection="0">
      <alignment vertical="center"/>
    </xf>
    <xf numFmtId="0" fontId="29" fillId="20" borderId="20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走势!$A$172:$A$258</c:f>
              <c:numCache>
                <c:formatCode>yyyy/m/d</c:formatCode>
                <c:ptCount val="87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</c:numCache>
            </c:numRef>
          </c:cat>
          <c:val>
            <c:numRef>
              <c:f>走势!$G$172:$G$258</c:f>
              <c:numCache>
                <c:formatCode>General</c:formatCode>
                <c:ptCount val="87"/>
                <c:pt idx="0">
                  <c:v>6.29589780402701</c:v>
                </c:pt>
                <c:pt idx="1">
                  <c:v>6.67025013610605</c:v>
                </c:pt>
                <c:pt idx="2">
                  <c:v>6.95294117756022</c:v>
                </c:pt>
                <c:pt idx="3">
                  <c:v>7.12904501381704</c:v>
                </c:pt>
                <c:pt idx="4">
                  <c:v>7.2772499125746</c:v>
                </c:pt>
                <c:pt idx="5">
                  <c:v>7.20528412699073</c:v>
                </c:pt>
                <c:pt idx="6">
                  <c:v>7.00066983163542</c:v>
                </c:pt>
                <c:pt idx="7">
                  <c:v>6.90532527691538</c:v>
                </c:pt>
                <c:pt idx="8">
                  <c:v>6.74976547475252</c:v>
                </c:pt>
                <c:pt idx="9">
                  <c:v>6.75196547475252</c:v>
                </c:pt>
                <c:pt idx="10">
                  <c:v>6.80406825931731</c:v>
                </c:pt>
                <c:pt idx="11">
                  <c:v>6.93316813118487</c:v>
                </c:pt>
                <c:pt idx="12">
                  <c:v>7.02450527306058</c:v>
                </c:pt>
                <c:pt idx="13">
                  <c:v>7.3529921841883</c:v>
                </c:pt>
                <c:pt idx="14">
                  <c:v>7.56362903712281</c:v>
                </c:pt>
                <c:pt idx="15">
                  <c:v>7.64565290352536</c:v>
                </c:pt>
                <c:pt idx="16">
                  <c:v>7.81841311106408</c:v>
                </c:pt>
                <c:pt idx="17">
                  <c:v>7.89720930874845</c:v>
                </c:pt>
                <c:pt idx="18">
                  <c:v>7.86184266209168</c:v>
                </c:pt>
                <c:pt idx="19">
                  <c:v>7.73290089049422</c:v>
                </c:pt>
                <c:pt idx="20">
                  <c:v>7.76459727631563</c:v>
                </c:pt>
                <c:pt idx="21">
                  <c:v>7.68135870214793</c:v>
                </c:pt>
                <c:pt idx="22">
                  <c:v>7.72207681447541</c:v>
                </c:pt>
                <c:pt idx="23">
                  <c:v>7.62923797211701</c:v>
                </c:pt>
                <c:pt idx="24">
                  <c:v>7.64385825649335</c:v>
                </c:pt>
                <c:pt idx="25">
                  <c:v>7.36511031212065</c:v>
                </c:pt>
                <c:pt idx="26">
                  <c:v>7.2946493307984</c:v>
                </c:pt>
                <c:pt idx="27">
                  <c:v>7.24385570826684</c:v>
                </c:pt>
                <c:pt idx="28">
                  <c:v>7.12948809901234</c:v>
                </c:pt>
                <c:pt idx="29">
                  <c:v>7.03584105334003</c:v>
                </c:pt>
                <c:pt idx="30">
                  <c:v>7.2676561298948</c:v>
                </c:pt>
                <c:pt idx="31">
                  <c:v>7.19324667580012</c:v>
                </c:pt>
                <c:pt idx="32">
                  <c:v>7.05833792768549</c:v>
                </c:pt>
                <c:pt idx="33">
                  <c:v>7.06075160549704</c:v>
                </c:pt>
                <c:pt idx="34">
                  <c:v>7.14973294940279</c:v>
                </c:pt>
                <c:pt idx="35">
                  <c:v>7.14968704029349</c:v>
                </c:pt>
                <c:pt idx="36">
                  <c:v>7.28547944651146</c:v>
                </c:pt>
                <c:pt idx="37">
                  <c:v>7.4685868083627</c:v>
                </c:pt>
                <c:pt idx="38">
                  <c:v>7.73683424518066</c:v>
                </c:pt>
                <c:pt idx="39">
                  <c:v>8.15685130836166</c:v>
                </c:pt>
                <c:pt idx="40">
                  <c:v>8.49512070503188</c:v>
                </c:pt>
                <c:pt idx="41">
                  <c:v>8.70343813574652</c:v>
                </c:pt>
                <c:pt idx="42">
                  <c:v>8.88918955518841</c:v>
                </c:pt>
                <c:pt idx="43">
                  <c:v>9.03426295745887</c:v>
                </c:pt>
                <c:pt idx="44">
                  <c:v>9.14902267573743</c:v>
                </c:pt>
                <c:pt idx="45">
                  <c:v>9.40491275682132</c:v>
                </c:pt>
                <c:pt idx="46">
                  <c:v>9.86196040263495</c:v>
                </c:pt>
                <c:pt idx="47">
                  <c:v>10.3865314605052</c:v>
                </c:pt>
                <c:pt idx="48">
                  <c:v>10.9830044505195</c:v>
                </c:pt>
                <c:pt idx="49">
                  <c:v>11.5562030641889</c:v>
                </c:pt>
                <c:pt idx="50">
                  <c:v>12.3075192841925</c:v>
                </c:pt>
                <c:pt idx="51">
                  <c:v>13.1276420675758</c:v>
                </c:pt>
                <c:pt idx="52">
                  <c:v>13.8033048887756</c:v>
                </c:pt>
                <c:pt idx="53">
                  <c:v>14.1906694452138</c:v>
                </c:pt>
                <c:pt idx="54">
                  <c:v>14.3280179657616</c:v>
                </c:pt>
                <c:pt idx="55">
                  <c:v>14.3921894641145</c:v>
                </c:pt>
                <c:pt idx="56">
                  <c:v>14.0437527603076</c:v>
                </c:pt>
                <c:pt idx="57">
                  <c:v>13.6313681538981</c:v>
                </c:pt>
                <c:pt idx="58">
                  <c:v>13.2674986484993</c:v>
                </c:pt>
                <c:pt idx="59">
                  <c:v>12.8550291286072</c:v>
                </c:pt>
                <c:pt idx="60">
                  <c:v>12.2020870492431</c:v>
                </c:pt>
                <c:pt idx="61">
                  <c:v>11.7482210810002</c:v>
                </c:pt>
                <c:pt idx="62">
                  <c:v>11.5703802627546</c:v>
                </c:pt>
                <c:pt idx="63">
                  <c:v>11.4649783293131</c:v>
                </c:pt>
                <c:pt idx="64">
                  <c:v>11.5325873275444</c:v>
                </c:pt>
                <c:pt idx="65">
                  <c:v>11.7098628595744</c:v>
                </c:pt>
                <c:pt idx="66">
                  <c:v>11.8327420775639</c:v>
                </c:pt>
                <c:pt idx="67">
                  <c:v>11.9459481371765</c:v>
                </c:pt>
                <c:pt idx="68">
                  <c:v>12.151854570555</c:v>
                </c:pt>
                <c:pt idx="69">
                  <c:v>12.4459544966967</c:v>
                </c:pt>
                <c:pt idx="70">
                  <c:v>12.6360545845004</c:v>
                </c:pt>
                <c:pt idx="71">
                  <c:v>13.0808579960118</c:v>
                </c:pt>
                <c:pt idx="72">
                  <c:v>13.4542478764514</c:v>
                </c:pt>
                <c:pt idx="73">
                  <c:v>13.7987783130274</c:v>
                </c:pt>
                <c:pt idx="74">
                  <c:v>13.8873744970454</c:v>
                </c:pt>
                <c:pt idx="75">
                  <c:v>14.0918307698008</c:v>
                </c:pt>
                <c:pt idx="76">
                  <c:v>14.3723649907675</c:v>
                </c:pt>
                <c:pt idx="77">
                  <c:v>14.218215253239</c:v>
                </c:pt>
                <c:pt idx="78">
                  <c:v>14.0125688624233</c:v>
                </c:pt>
                <c:pt idx="79">
                  <c:v>13.8234501269661</c:v>
                </c:pt>
                <c:pt idx="80">
                  <c:v>13.6771547302499</c:v>
                </c:pt>
                <c:pt idx="81">
                  <c:v>13.1091070047436</c:v>
                </c:pt>
                <c:pt idx="82">
                  <c:v>12.8018505652366</c:v>
                </c:pt>
                <c:pt idx="83">
                  <c:v>12.5960462110682</c:v>
                </c:pt>
                <c:pt idx="84">
                  <c:v>12.7530690215076</c:v>
                </c:pt>
                <c:pt idx="85">
                  <c:v>12.7495883015094</c:v>
                </c:pt>
                <c:pt idx="86">
                  <c:v>12.7673128922331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走势!$A$172:$A$258</c:f>
              <c:numCache>
                <c:formatCode>yyyy/m/d</c:formatCode>
                <c:ptCount val="87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</c:numCache>
            </c:numRef>
          </c:cat>
          <c:val>
            <c:numRef>
              <c:f>走势!$I$172:$I$258</c:f>
              <c:numCache>
                <c:formatCode>General</c:formatCode>
                <c:ptCount val="87"/>
                <c:pt idx="0">
                  <c:v>0.229860778382714</c:v>
                </c:pt>
                <c:pt idx="1">
                  <c:v>0.454984204246903</c:v>
                </c:pt>
                <c:pt idx="2">
                  <c:v>0.606096217843715</c:v>
                </c:pt>
                <c:pt idx="3">
                  <c:v>0.688344533184875</c:v>
                </c:pt>
                <c:pt idx="4">
                  <c:v>0.817797763617635</c:v>
                </c:pt>
                <c:pt idx="5">
                  <c:v>0.777469353130685</c:v>
                </c:pt>
                <c:pt idx="6">
                  <c:v>0.570422338986945</c:v>
                </c:pt>
                <c:pt idx="7">
                  <c:v>0.443663606368939</c:v>
                </c:pt>
                <c:pt idx="8">
                  <c:v>0.289198783271087</c:v>
                </c:pt>
                <c:pt idx="9">
                  <c:v>0.218879238872995</c:v>
                </c:pt>
                <c:pt idx="10">
                  <c:v>0.209727945183764</c:v>
                </c:pt>
                <c:pt idx="11">
                  <c:v>0.33424308748574</c:v>
                </c:pt>
                <c:pt idx="12">
                  <c:v>0.449336912911898</c:v>
                </c:pt>
                <c:pt idx="13">
                  <c:v>0.671262915324863</c:v>
                </c:pt>
                <c:pt idx="14">
                  <c:v>0.875144045257128</c:v>
                </c:pt>
                <c:pt idx="15">
                  <c:v>1.0025106993989</c:v>
                </c:pt>
                <c:pt idx="16">
                  <c:v>1.17246643170687</c:v>
                </c:pt>
                <c:pt idx="17">
                  <c:v>1.27806010266494</c:v>
                </c:pt>
                <c:pt idx="18">
                  <c:v>1.38183663333112</c:v>
                </c:pt>
                <c:pt idx="19">
                  <c:v>1.41157000880005</c:v>
                </c:pt>
                <c:pt idx="20">
                  <c:v>1.48815694394708</c:v>
                </c:pt>
                <c:pt idx="21">
                  <c:v>1.46243046030969</c:v>
                </c:pt>
                <c:pt idx="22">
                  <c:v>1.49974341618746</c:v>
                </c:pt>
                <c:pt idx="23">
                  <c:v>1.40187478330139</c:v>
                </c:pt>
                <c:pt idx="24">
                  <c:v>1.32464454500903</c:v>
                </c:pt>
                <c:pt idx="25">
                  <c:v>1.20907052574765</c:v>
                </c:pt>
                <c:pt idx="26">
                  <c:v>1.10228629230942</c:v>
                </c:pt>
                <c:pt idx="27">
                  <c:v>1.04278872382562</c:v>
                </c:pt>
                <c:pt idx="28">
                  <c:v>0.924043967634611</c:v>
                </c:pt>
                <c:pt idx="29">
                  <c:v>0.859048070234492</c:v>
                </c:pt>
                <c:pt idx="30">
                  <c:v>0.906938450011849</c:v>
                </c:pt>
                <c:pt idx="31">
                  <c:v>0.891966304816528</c:v>
                </c:pt>
                <c:pt idx="32">
                  <c:v>0.860121496362349</c:v>
                </c:pt>
                <c:pt idx="33">
                  <c:v>0.924794053570449</c:v>
                </c:pt>
                <c:pt idx="34">
                  <c:v>1.08035237059144</c:v>
                </c:pt>
                <c:pt idx="35">
                  <c:v>1.1679929964487</c:v>
                </c:pt>
                <c:pt idx="36">
                  <c:v>1.36021114606806</c:v>
                </c:pt>
                <c:pt idx="37">
                  <c:v>1.52147519720926</c:v>
                </c:pt>
                <c:pt idx="38">
                  <c:v>1.80466308145629</c:v>
                </c:pt>
                <c:pt idx="39">
                  <c:v>2.13062159201065</c:v>
                </c:pt>
                <c:pt idx="40">
                  <c:v>2.43765350754325</c:v>
                </c:pt>
                <c:pt idx="41">
                  <c:v>2.61863840956099</c:v>
                </c:pt>
                <c:pt idx="42">
                  <c:v>2.79697791601396</c:v>
                </c:pt>
                <c:pt idx="43">
                  <c:v>2.86564505839281</c:v>
                </c:pt>
                <c:pt idx="44">
                  <c:v>2.90732002163357</c:v>
                </c:pt>
                <c:pt idx="45">
                  <c:v>2.96816756363899</c:v>
                </c:pt>
                <c:pt idx="46">
                  <c:v>3.1569287922466</c:v>
                </c:pt>
                <c:pt idx="47">
                  <c:v>3.45042048754832</c:v>
                </c:pt>
                <c:pt idx="48">
                  <c:v>3.85157966705225</c:v>
                </c:pt>
                <c:pt idx="49">
                  <c:v>4.27699000776654</c:v>
                </c:pt>
                <c:pt idx="50">
                  <c:v>4.85260932948274</c:v>
                </c:pt>
                <c:pt idx="51">
                  <c:v>5.54645252862269</c:v>
                </c:pt>
                <c:pt idx="52">
                  <c:v>6.17660193117489</c:v>
                </c:pt>
                <c:pt idx="53">
                  <c:v>6.5605187499152</c:v>
                </c:pt>
                <c:pt idx="54">
                  <c:v>6.77994489198579</c:v>
                </c:pt>
                <c:pt idx="55">
                  <c:v>7.01298834764683</c:v>
                </c:pt>
                <c:pt idx="56">
                  <c:v>6.87545021691676</c:v>
                </c:pt>
                <c:pt idx="57">
                  <c:v>6.63320626749153</c:v>
                </c:pt>
                <c:pt idx="58">
                  <c:v>6.41401633985396</c:v>
                </c:pt>
                <c:pt idx="59">
                  <c:v>6.08756622267734</c:v>
                </c:pt>
                <c:pt idx="60">
                  <c:v>5.56028333042582</c:v>
                </c:pt>
                <c:pt idx="61">
                  <c:v>5.19478450471697</c:v>
                </c:pt>
                <c:pt idx="62">
                  <c:v>4.97921766944196</c:v>
                </c:pt>
                <c:pt idx="63">
                  <c:v>4.85272523983635</c:v>
                </c:pt>
                <c:pt idx="64">
                  <c:v>4.91758686522421</c:v>
                </c:pt>
                <c:pt idx="65">
                  <c:v>5.00918686522421</c:v>
                </c:pt>
                <c:pt idx="66">
                  <c:v>5.10520841713072</c:v>
                </c:pt>
                <c:pt idx="67">
                  <c:v>5.2467698652119</c:v>
                </c:pt>
                <c:pt idx="68">
                  <c:v>5.45887132576892</c:v>
                </c:pt>
                <c:pt idx="69">
                  <c:v>5.71657177717079</c:v>
                </c:pt>
                <c:pt idx="70">
                  <c:v>5.9429335297935</c:v>
                </c:pt>
                <c:pt idx="71">
                  <c:v>6.32400024423884</c:v>
                </c:pt>
                <c:pt idx="72">
                  <c:v>6.63450566372669</c:v>
                </c:pt>
                <c:pt idx="73">
                  <c:v>6.86162612093819</c:v>
                </c:pt>
                <c:pt idx="74">
                  <c:v>6.93645771215084</c:v>
                </c:pt>
                <c:pt idx="75">
                  <c:v>6.97387533262341</c:v>
                </c:pt>
                <c:pt idx="76">
                  <c:v>7.07061938848382</c:v>
                </c:pt>
                <c:pt idx="77">
                  <c:v>6.84995332603914</c:v>
                </c:pt>
                <c:pt idx="78">
                  <c:v>6.66580215624372</c:v>
                </c:pt>
                <c:pt idx="79">
                  <c:v>6.44121184781439</c:v>
                </c:pt>
                <c:pt idx="80">
                  <c:v>6.36614210896332</c:v>
                </c:pt>
                <c:pt idx="81">
                  <c:v>5.98869899832705</c:v>
                </c:pt>
                <c:pt idx="82">
                  <c:v>5.82009354706244</c:v>
                </c:pt>
                <c:pt idx="83">
                  <c:v>5.69865732022732</c:v>
                </c:pt>
                <c:pt idx="84">
                  <c:v>5.86170501658184</c:v>
                </c:pt>
                <c:pt idx="85">
                  <c:v>5.87266951638341</c:v>
                </c:pt>
                <c:pt idx="86">
                  <c:v>5.90746951638342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走势!$A$172:$A$258</c:f>
              <c:numCache>
                <c:formatCode>yyyy/m/d</c:formatCode>
                <c:ptCount val="87"/>
                <c:pt idx="0" c:formatCode="yyyy/m/d">
                  <c:v>44316</c:v>
                </c:pt>
                <c:pt idx="1" c:formatCode="yyyy/m/d">
                  <c:v>44323</c:v>
                </c:pt>
                <c:pt idx="2" c:formatCode="yyyy/m/d">
                  <c:v>44330</c:v>
                </c:pt>
                <c:pt idx="3" c:formatCode="yyyy/m/d">
                  <c:v>44337</c:v>
                </c:pt>
                <c:pt idx="4" c:formatCode="yyyy/m/d">
                  <c:v>44344</c:v>
                </c:pt>
                <c:pt idx="5" c:formatCode="yyyy/m/d">
                  <c:v>44351</c:v>
                </c:pt>
                <c:pt idx="6" c:formatCode="yyyy/m/d">
                  <c:v>44358</c:v>
                </c:pt>
                <c:pt idx="7" c:formatCode="yyyy/m/d">
                  <c:v>44365</c:v>
                </c:pt>
                <c:pt idx="8" c:formatCode="yyyy/m/d">
                  <c:v>44372</c:v>
                </c:pt>
                <c:pt idx="9" c:formatCode="yyyy/m/d">
                  <c:v>44379</c:v>
                </c:pt>
                <c:pt idx="10" c:formatCode="yyyy/m/d">
                  <c:v>44386</c:v>
                </c:pt>
                <c:pt idx="11" c:formatCode="yyyy/m/d">
                  <c:v>44393</c:v>
                </c:pt>
                <c:pt idx="12" c:formatCode="yyyy/m/d">
                  <c:v>44400</c:v>
                </c:pt>
                <c:pt idx="13" c:formatCode="yyyy/m/d">
                  <c:v>44407</c:v>
                </c:pt>
                <c:pt idx="14" c:formatCode="yyyy/m/d">
                  <c:v>44414</c:v>
                </c:pt>
                <c:pt idx="15" c:formatCode="yyyy/m/d">
                  <c:v>44421</c:v>
                </c:pt>
                <c:pt idx="16" c:formatCode="yyyy/m/d">
                  <c:v>44428</c:v>
                </c:pt>
                <c:pt idx="17" c:formatCode="yyyy/m/d">
                  <c:v>44435</c:v>
                </c:pt>
                <c:pt idx="18" c:formatCode="yyyy/m/d">
                  <c:v>44442</c:v>
                </c:pt>
                <c:pt idx="19" c:formatCode="yyyy/m/d">
                  <c:v>44449</c:v>
                </c:pt>
                <c:pt idx="20" c:formatCode="yyyy/m/d">
                  <c:v>44456</c:v>
                </c:pt>
                <c:pt idx="21" c:formatCode="yyyy/m/d">
                  <c:v>44463</c:v>
                </c:pt>
                <c:pt idx="22" c:formatCode="yyyy/m/d">
                  <c:v>44469</c:v>
                </c:pt>
                <c:pt idx="23" c:formatCode="yyyy/m/d">
                  <c:v>44477</c:v>
                </c:pt>
                <c:pt idx="24" c:formatCode="yyyy/m/d">
                  <c:v>44484</c:v>
                </c:pt>
                <c:pt idx="25" c:formatCode="yyyy/m/d">
                  <c:v>44491</c:v>
                </c:pt>
                <c:pt idx="26" c:formatCode="yyyy/m/d">
                  <c:v>44498</c:v>
                </c:pt>
                <c:pt idx="27" c:formatCode="yyyy/m/d">
                  <c:v>44505</c:v>
                </c:pt>
                <c:pt idx="28" c:formatCode="yyyy/m/d">
                  <c:v>44512</c:v>
                </c:pt>
                <c:pt idx="29" c:formatCode="yyyy/m/d">
                  <c:v>44519</c:v>
                </c:pt>
                <c:pt idx="30" c:formatCode="yyyy/m/d">
                  <c:v>44526</c:v>
                </c:pt>
                <c:pt idx="31" c:formatCode="yyyy/m/d">
                  <c:v>44533</c:v>
                </c:pt>
                <c:pt idx="32" c:formatCode="yyyy/m/d">
                  <c:v>44540</c:v>
                </c:pt>
                <c:pt idx="33" c:formatCode="yyyy/m/d">
                  <c:v>44547</c:v>
                </c:pt>
                <c:pt idx="34" c:formatCode="yyyy/m/d">
                  <c:v>44554</c:v>
                </c:pt>
                <c:pt idx="35" c:formatCode="yyyy/m/d">
                  <c:v>44561</c:v>
                </c:pt>
                <c:pt idx="36" c:formatCode="yyyy/m/d">
                  <c:v>44568</c:v>
                </c:pt>
                <c:pt idx="37" c:formatCode="yyyy/m/d">
                  <c:v>44575</c:v>
                </c:pt>
                <c:pt idx="38" c:formatCode="yyyy/m/d">
                  <c:v>44582</c:v>
                </c:pt>
                <c:pt idx="39" c:formatCode="yyyy/m/d">
                  <c:v>44589</c:v>
                </c:pt>
                <c:pt idx="40" c:formatCode="yyyy/m/d">
                  <c:v>44603</c:v>
                </c:pt>
                <c:pt idx="41" c:formatCode="yyyy/m/d">
                  <c:v>44610</c:v>
                </c:pt>
                <c:pt idx="42" c:formatCode="yyyy/m/d">
                  <c:v>44617</c:v>
                </c:pt>
                <c:pt idx="43" c:formatCode="yyyy/m/d">
                  <c:v>44624</c:v>
                </c:pt>
                <c:pt idx="44" c:formatCode="yyyy/m/d">
                  <c:v>44631</c:v>
                </c:pt>
                <c:pt idx="45" c:formatCode="yyyy/m/d">
                  <c:v>44638</c:v>
                </c:pt>
                <c:pt idx="46" c:formatCode="yyyy/m/d">
                  <c:v>44645</c:v>
                </c:pt>
                <c:pt idx="47" c:formatCode="yyyy/m/d">
                  <c:v>44652</c:v>
                </c:pt>
                <c:pt idx="48" c:formatCode="yyyy/m/d">
                  <c:v>44659</c:v>
                </c:pt>
                <c:pt idx="49" c:formatCode="yyyy/m/d">
                  <c:v>44666</c:v>
                </c:pt>
                <c:pt idx="50" c:formatCode="yyyy/m/d">
                  <c:v>44673</c:v>
                </c:pt>
                <c:pt idx="51" c:formatCode="yyyy/m/d">
                  <c:v>44680</c:v>
                </c:pt>
                <c:pt idx="52" c:formatCode="yyyy/m/d">
                  <c:v>44687</c:v>
                </c:pt>
                <c:pt idx="53" c:formatCode="yyyy/m/d">
                  <c:v>44694</c:v>
                </c:pt>
                <c:pt idx="54" c:formatCode="yyyy/m/d">
                  <c:v>44701</c:v>
                </c:pt>
                <c:pt idx="55" c:formatCode="yyyy/m/d">
                  <c:v>44708</c:v>
                </c:pt>
                <c:pt idx="56" c:formatCode="yyyy/m/d">
                  <c:v>44714</c:v>
                </c:pt>
                <c:pt idx="57" c:formatCode="yyyy/m/d">
                  <c:v>44722</c:v>
                </c:pt>
                <c:pt idx="58" c:formatCode="yyyy/m/d">
                  <c:v>44729</c:v>
                </c:pt>
                <c:pt idx="59" c:formatCode="yyyy/m/d">
                  <c:v>44736</c:v>
                </c:pt>
                <c:pt idx="60" c:formatCode="yyyy/m/d">
                  <c:v>44743</c:v>
                </c:pt>
                <c:pt idx="61" c:formatCode="yyyy/m/d">
                  <c:v>44750</c:v>
                </c:pt>
                <c:pt idx="62" c:formatCode="yyyy/m/d">
                  <c:v>44757</c:v>
                </c:pt>
                <c:pt idx="63" c:formatCode="yyyy/m/d">
                  <c:v>44764</c:v>
                </c:pt>
                <c:pt idx="64" c:formatCode="yyyy/m/d">
                  <c:v>44771</c:v>
                </c:pt>
                <c:pt idx="65" c:formatCode="yyyy/m/d">
                  <c:v>44778</c:v>
                </c:pt>
                <c:pt idx="66" c:formatCode="yyyy/m/d">
                  <c:v>44785</c:v>
                </c:pt>
                <c:pt idx="67" c:formatCode="yyyy/m/d">
                  <c:v>44792</c:v>
                </c:pt>
                <c:pt idx="68" c:formatCode="yyyy/m/d">
                  <c:v>44799</c:v>
                </c:pt>
                <c:pt idx="69" c:formatCode="yyyy/m/d">
                  <c:v>44806</c:v>
                </c:pt>
                <c:pt idx="70" c:formatCode="yyyy/m/d">
                  <c:v>44813</c:v>
                </c:pt>
                <c:pt idx="71" c:formatCode="yyyy/m/d">
                  <c:v>44820</c:v>
                </c:pt>
                <c:pt idx="72" c:formatCode="yyyy/m/d">
                  <c:v>44827</c:v>
                </c:pt>
                <c:pt idx="73" c:formatCode="yyyy/m/d">
                  <c:v>44834</c:v>
                </c:pt>
                <c:pt idx="74" c:formatCode="yyyy/m/d">
                  <c:v>44848</c:v>
                </c:pt>
                <c:pt idx="75" c:formatCode="yyyy/m/d">
                  <c:v>44855</c:v>
                </c:pt>
                <c:pt idx="76" c:formatCode="yyyy/m/d">
                  <c:v>44862</c:v>
                </c:pt>
                <c:pt idx="77" c:formatCode="yyyy/m/d">
                  <c:v>44869</c:v>
                </c:pt>
                <c:pt idx="78" c:formatCode="yyyy/m/d">
                  <c:v>44876</c:v>
                </c:pt>
                <c:pt idx="79" c:formatCode="yyyy/m/d">
                  <c:v>44883</c:v>
                </c:pt>
                <c:pt idx="80" c:formatCode="yyyy/m/d">
                  <c:v>44890</c:v>
                </c:pt>
                <c:pt idx="81" c:formatCode="yyyy/m/d">
                  <c:v>44897</c:v>
                </c:pt>
                <c:pt idx="82" c:formatCode="yyyy/m/d">
                  <c:v>44904</c:v>
                </c:pt>
                <c:pt idx="83" c:formatCode="yyyy/m/d">
                  <c:v>44911</c:v>
                </c:pt>
                <c:pt idx="84" c:formatCode="yyyy/m/d">
                  <c:v>44918</c:v>
                </c:pt>
                <c:pt idx="85" c:formatCode="yyyy/m/d">
                  <c:v>44925</c:v>
                </c:pt>
                <c:pt idx="86" c:formatCode="yyyy/m/d">
                  <c:v>44932</c:v>
                </c:pt>
              </c:numCache>
            </c:numRef>
          </c:cat>
          <c:val>
            <c:numRef>
              <c:f>走势!$H$172:$H$258</c:f>
              <c:numCache>
                <c:formatCode>General</c:formatCode>
                <c:ptCount val="87"/>
                <c:pt idx="0">
                  <c:v>14438.57</c:v>
                </c:pt>
                <c:pt idx="1">
                  <c:v>13933.81</c:v>
                </c:pt>
                <c:pt idx="2">
                  <c:v>14208.78</c:v>
                </c:pt>
                <c:pt idx="3">
                  <c:v>14417.46</c:v>
                </c:pt>
                <c:pt idx="4">
                  <c:v>14852.88</c:v>
                </c:pt>
                <c:pt idx="5">
                  <c:v>14870.91</c:v>
                </c:pt>
                <c:pt idx="6">
                  <c:v>14801.24</c:v>
                </c:pt>
                <c:pt idx="7">
                  <c:v>14583.67</c:v>
                </c:pt>
                <c:pt idx="8">
                  <c:v>15003.85</c:v>
                </c:pt>
                <c:pt idx="9">
                  <c:v>14670.71</c:v>
                </c:pt>
                <c:pt idx="10">
                  <c:v>14844.36</c:v>
                </c:pt>
                <c:pt idx="11">
                  <c:v>14972.21</c:v>
                </c:pt>
                <c:pt idx="12">
                  <c:v>15028.57</c:v>
                </c:pt>
                <c:pt idx="13">
                  <c:v>14473.21</c:v>
                </c:pt>
                <c:pt idx="14">
                  <c:v>14827.41</c:v>
                </c:pt>
                <c:pt idx="15">
                  <c:v>14799.03</c:v>
                </c:pt>
                <c:pt idx="16">
                  <c:v>14253.53</c:v>
                </c:pt>
                <c:pt idx="17">
                  <c:v>14436.9</c:v>
                </c:pt>
                <c:pt idx="18">
                  <c:v>14179.86</c:v>
                </c:pt>
                <c:pt idx="19">
                  <c:v>14771.87</c:v>
                </c:pt>
                <c:pt idx="20">
                  <c:v>14359.36</c:v>
                </c:pt>
                <c:pt idx="21">
                  <c:v>14357.85</c:v>
                </c:pt>
                <c:pt idx="22">
                  <c:v>14309.01</c:v>
                </c:pt>
                <c:pt idx="23">
                  <c:v>14414.16</c:v>
                </c:pt>
                <c:pt idx="24">
                  <c:v>14415.99</c:v>
                </c:pt>
                <c:pt idx="25">
                  <c:v>14492.82</c:v>
                </c:pt>
                <c:pt idx="26">
                  <c:v>14451.38</c:v>
                </c:pt>
                <c:pt idx="27">
                  <c:v>14462.62</c:v>
                </c:pt>
                <c:pt idx="28">
                  <c:v>14705.37</c:v>
                </c:pt>
                <c:pt idx="29">
                  <c:v>14752.49</c:v>
                </c:pt>
                <c:pt idx="30">
                  <c:v>14777.17</c:v>
                </c:pt>
                <c:pt idx="31">
                  <c:v>14892.05</c:v>
                </c:pt>
                <c:pt idx="32">
                  <c:v>15111.56</c:v>
                </c:pt>
                <c:pt idx="33">
                  <c:v>14867.55</c:v>
                </c:pt>
                <c:pt idx="34">
                  <c:v>14710.33</c:v>
                </c:pt>
                <c:pt idx="35">
                  <c:v>14857.35</c:v>
                </c:pt>
                <c:pt idx="36">
                  <c:v>14343.65</c:v>
                </c:pt>
                <c:pt idx="37">
                  <c:v>14150.57</c:v>
                </c:pt>
                <c:pt idx="38">
                  <c:v>14029.55</c:v>
                </c:pt>
                <c:pt idx="39">
                  <c:v>13328.06</c:v>
                </c:pt>
                <c:pt idx="40">
                  <c:v>13224.38</c:v>
                </c:pt>
                <c:pt idx="41">
                  <c:v>13459.68</c:v>
                </c:pt>
                <c:pt idx="42">
                  <c:v>13412.92</c:v>
                </c:pt>
                <c:pt idx="43">
                  <c:v>13020.46</c:v>
                </c:pt>
                <c:pt idx="44">
                  <c:v>12447.37</c:v>
                </c:pt>
                <c:pt idx="45">
                  <c:v>12328.65</c:v>
                </c:pt>
                <c:pt idx="46">
                  <c:v>12072.73</c:v>
                </c:pt>
                <c:pt idx="47">
                  <c:v>12227.93</c:v>
                </c:pt>
                <c:pt idx="48">
                  <c:v>11959.27</c:v>
                </c:pt>
                <c:pt idx="49">
                  <c:v>11648.57</c:v>
                </c:pt>
                <c:pt idx="50">
                  <c:v>11051.7</c:v>
                </c:pt>
                <c:pt idx="51">
                  <c:v>11021.44</c:v>
                </c:pt>
                <c:pt idx="52">
                  <c:v>10809.88</c:v>
                </c:pt>
                <c:pt idx="53">
                  <c:v>11159.79</c:v>
                </c:pt>
                <c:pt idx="54">
                  <c:v>11454.53</c:v>
                </c:pt>
                <c:pt idx="55">
                  <c:v>11193.59</c:v>
                </c:pt>
                <c:pt idx="56">
                  <c:v>11628.31</c:v>
                </c:pt>
                <c:pt idx="57">
                  <c:v>12035.15</c:v>
                </c:pt>
                <c:pt idx="58">
                  <c:v>12331.14</c:v>
                </c:pt>
                <c:pt idx="59">
                  <c:v>12686.03</c:v>
                </c:pt>
                <c:pt idx="60">
                  <c:v>12860.36</c:v>
                </c:pt>
                <c:pt idx="61">
                  <c:v>12857.13</c:v>
                </c:pt>
                <c:pt idx="62">
                  <c:v>12411.01</c:v>
                </c:pt>
                <c:pt idx="63">
                  <c:v>12394.02</c:v>
                </c:pt>
                <c:pt idx="64">
                  <c:v>12266.92</c:v>
                </c:pt>
                <c:pt idx="65">
                  <c:v>12269.21</c:v>
                </c:pt>
                <c:pt idx="66">
                  <c:v>12419.39</c:v>
                </c:pt>
                <c:pt idx="67">
                  <c:v>12358.55</c:v>
                </c:pt>
                <c:pt idx="68">
                  <c:v>12059.71</c:v>
                </c:pt>
                <c:pt idx="69">
                  <c:v>11702.39</c:v>
                </c:pt>
                <c:pt idx="70">
                  <c:v>11877.79</c:v>
                </c:pt>
                <c:pt idx="71">
                  <c:v>11261.5</c:v>
                </c:pt>
                <c:pt idx="72">
                  <c:v>11006.41</c:v>
                </c:pt>
                <c:pt idx="73">
                  <c:v>10778.61</c:v>
                </c:pt>
                <c:pt idx="74">
                  <c:v>11121.72</c:v>
                </c:pt>
                <c:pt idx="75">
                  <c:v>10918.97</c:v>
                </c:pt>
                <c:pt idx="76">
                  <c:v>10401.84</c:v>
                </c:pt>
                <c:pt idx="77">
                  <c:v>11187.43</c:v>
                </c:pt>
                <c:pt idx="78">
                  <c:v>11139.77</c:v>
                </c:pt>
                <c:pt idx="79">
                  <c:v>11180.43</c:v>
                </c:pt>
                <c:pt idx="80">
                  <c:v>10904.27</c:v>
                </c:pt>
                <c:pt idx="81">
                  <c:v>11219.79</c:v>
                </c:pt>
                <c:pt idx="82">
                  <c:v>11501.58</c:v>
                </c:pt>
                <c:pt idx="83">
                  <c:v>11295.03</c:v>
                </c:pt>
                <c:pt idx="84">
                  <c:v>10849.64</c:v>
                </c:pt>
                <c:pt idx="85">
                  <c:v>11015.99</c:v>
                </c:pt>
                <c:pt idx="86">
                  <c:v>11367.73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8"/>
  <sheetViews>
    <sheetView tabSelected="1" workbookViewId="0">
      <selection activeCell="Q36" sqref="Q3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57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57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57" si="21">1/C209*100</f>
        <v>3.15059861373661</v>
      </c>
      <c r="E209" s="52">
        <f t="shared" ref="E209:E257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 t="shared" si="21"/>
        <v>3.88349514563107</v>
      </c>
      <c r="E231" s="52">
        <f t="shared" si="22"/>
        <v>1.08569514563107</v>
      </c>
      <c r="F231" s="52">
        <f t="shared" si="19"/>
        <v>-0.41246951989209</v>
      </c>
      <c r="G231" s="38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1">
        <v>44743</v>
      </c>
      <c r="B232">
        <v>2.8255</v>
      </c>
      <c r="C232">
        <v>26.08</v>
      </c>
      <c r="D232" s="52">
        <f t="shared" si="21"/>
        <v>3.83435582822086</v>
      </c>
      <c r="E232" s="52">
        <f t="shared" si="22"/>
        <v>1.00885582822086</v>
      </c>
      <c r="F232" s="52">
        <f t="shared" si="19"/>
        <v>-0.65294207936414</v>
      </c>
      <c r="G232" s="38">
        <f t="shared" si="20"/>
        <v>12.2020870492431</v>
      </c>
      <c r="H232">
        <v>12860.36</v>
      </c>
      <c r="I232">
        <v>5.56028333042582</v>
      </c>
      <c r="J232">
        <v>5.05935672341939</v>
      </c>
    </row>
    <row r="233" spans="1:10">
      <c r="A233" s="41">
        <v>44750</v>
      </c>
      <c r="B233">
        <v>2.8384</v>
      </c>
      <c r="C233">
        <v>26.1</v>
      </c>
      <c r="D233" s="52">
        <f t="shared" si="21"/>
        <v>3.83141762452107</v>
      </c>
      <c r="E233" s="52">
        <f t="shared" si="22"/>
        <v>0.99301762452107</v>
      </c>
      <c r="F233" s="52">
        <f t="shared" si="19"/>
        <v>-0.45386596824292</v>
      </c>
      <c r="G233" s="38">
        <f t="shared" si="20"/>
        <v>11.7482210810002</v>
      </c>
      <c r="H233">
        <v>12857.13</v>
      </c>
      <c r="I233">
        <v>5.19478450471697</v>
      </c>
      <c r="J233">
        <v>4.58687507308937</v>
      </c>
    </row>
    <row r="234" spans="1:10">
      <c r="A234" s="41">
        <v>44757</v>
      </c>
      <c r="B234">
        <v>2.7857</v>
      </c>
      <c r="C234">
        <v>25.39</v>
      </c>
      <c r="D234" s="52">
        <f t="shared" si="21"/>
        <v>3.93855848759354</v>
      </c>
      <c r="E234" s="52">
        <f t="shared" si="22"/>
        <v>1.15285848759354</v>
      </c>
      <c r="F234" s="52">
        <f t="shared" si="19"/>
        <v>-0.177840818245579</v>
      </c>
      <c r="G234" s="38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1">
        <v>44764</v>
      </c>
      <c r="B235">
        <v>2.787</v>
      </c>
      <c r="C235">
        <v>25.62</v>
      </c>
      <c r="D235" s="52">
        <f t="shared" si="21"/>
        <v>3.9032006245121</v>
      </c>
      <c r="E235" s="52">
        <f t="shared" si="22"/>
        <v>1.1162006245121</v>
      </c>
      <c r="F235" s="52">
        <f t="shared" si="19"/>
        <v>-0.10540193344154</v>
      </c>
      <c r="G235" s="38">
        <f t="shared" si="20"/>
        <v>11.4649783293131</v>
      </c>
      <c r="H235">
        <v>12394.02</v>
      </c>
      <c r="I235">
        <v>4.85272523983635</v>
      </c>
      <c r="J235">
        <v>4.7131345817703</v>
      </c>
    </row>
    <row r="236" spans="1:10">
      <c r="A236" s="41">
        <v>44771</v>
      </c>
      <c r="B236">
        <v>2.756</v>
      </c>
      <c r="C236">
        <v>25.58</v>
      </c>
      <c r="D236" s="52">
        <f t="shared" si="21"/>
        <v>3.90930414386239</v>
      </c>
      <c r="E236" s="52">
        <f t="shared" si="22"/>
        <v>1.15330414386239</v>
      </c>
      <c r="F236" s="52">
        <f t="shared" si="19"/>
        <v>0.0676089982313206</v>
      </c>
      <c r="G236" s="38">
        <f t="shared" si="20"/>
        <v>11.5325873275444</v>
      </c>
      <c r="H236">
        <v>12266.92</v>
      </c>
      <c r="I236">
        <v>4.91758686522421</v>
      </c>
      <c r="J236">
        <v>4.93370672996347</v>
      </c>
    </row>
    <row r="237" spans="1:10">
      <c r="A237" s="41">
        <v>44778</v>
      </c>
      <c r="B237">
        <v>2.7339</v>
      </c>
      <c r="C237">
        <v>25.51</v>
      </c>
      <c r="D237" s="52">
        <f t="shared" si="21"/>
        <v>3.92003136025088</v>
      </c>
      <c r="E237" s="52">
        <f t="shared" si="22"/>
        <v>1.18613136025088</v>
      </c>
      <c r="F237" s="52">
        <f t="shared" si="19"/>
        <v>0.17727553203002</v>
      </c>
      <c r="G237" s="38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1">
        <v>44785</v>
      </c>
      <c r="B238">
        <v>2.7347</v>
      </c>
      <c r="C238">
        <v>25.97</v>
      </c>
      <c r="D238" s="52">
        <f t="shared" si="21"/>
        <v>3.85059684251059</v>
      </c>
      <c r="E238" s="52">
        <f t="shared" si="22"/>
        <v>1.11589684251059</v>
      </c>
      <c r="F238" s="52">
        <f t="shared" si="19"/>
        <v>0.12287921798952</v>
      </c>
      <c r="G238" s="38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1">
        <v>44792</v>
      </c>
      <c r="B239">
        <v>2.5875</v>
      </c>
      <c r="C239">
        <v>25.95</v>
      </c>
      <c r="D239" s="52">
        <f t="shared" si="21"/>
        <v>3.85356454720617</v>
      </c>
      <c r="E239" s="52">
        <f t="shared" si="22"/>
        <v>1.26606454720617</v>
      </c>
      <c r="F239" s="52">
        <f t="shared" si="19"/>
        <v>0.11320605961263</v>
      </c>
      <c r="G239" s="38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1">
        <v>44799</v>
      </c>
      <c r="B240">
        <v>2.643</v>
      </c>
      <c r="C240">
        <v>25.22</v>
      </c>
      <c r="D240" s="52">
        <f t="shared" si="21"/>
        <v>3.96510705789056</v>
      </c>
      <c r="E240" s="52">
        <f t="shared" si="22"/>
        <v>1.32210705789056</v>
      </c>
      <c r="F240" s="52">
        <f t="shared" si="19"/>
        <v>0.20590643337846</v>
      </c>
      <c r="G240" s="38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1">
        <v>44806</v>
      </c>
      <c r="B241">
        <v>2.6226</v>
      </c>
      <c r="C241">
        <v>24.57</v>
      </c>
      <c r="D241" s="52">
        <f t="shared" si="21"/>
        <v>4.07000407000407</v>
      </c>
      <c r="E241" s="52">
        <f t="shared" si="22"/>
        <v>1.44740407000407</v>
      </c>
      <c r="F241" s="52">
        <f t="shared" si="19"/>
        <v>0.29409992614168</v>
      </c>
      <c r="G241" s="38">
        <f t="shared" si="20"/>
        <v>12.4459544966967</v>
      </c>
      <c r="H241">
        <v>11702.39</v>
      </c>
      <c r="I241">
        <v>5.71657177717079</v>
      </c>
      <c r="J241">
        <v>5.91081802065424</v>
      </c>
    </row>
    <row r="242" spans="1:10">
      <c r="A242" s="41">
        <v>44813</v>
      </c>
      <c r="B242">
        <v>2.635</v>
      </c>
      <c r="C242">
        <v>24.93</v>
      </c>
      <c r="D242" s="52">
        <f t="shared" si="21"/>
        <v>4.01123144805455</v>
      </c>
      <c r="E242" s="52">
        <f t="shared" si="22"/>
        <v>1.37623144805455</v>
      </c>
      <c r="F242" s="52">
        <f t="shared" si="19"/>
        <v>0.190100087803671</v>
      </c>
      <c r="G242" s="38">
        <f t="shared" si="20"/>
        <v>12.6360545845004</v>
      </c>
      <c r="H242">
        <v>11877.79</v>
      </c>
      <c r="I242">
        <v>5.9429335297935</v>
      </c>
      <c r="J242">
        <v>5.88477538068441</v>
      </c>
    </row>
    <row r="243" spans="1:10">
      <c r="A243" s="41">
        <v>44820</v>
      </c>
      <c r="B243">
        <v>2.673</v>
      </c>
      <c r="C243">
        <v>23.62</v>
      </c>
      <c r="D243" s="52">
        <f t="shared" si="21"/>
        <v>4.23370025402201</v>
      </c>
      <c r="E243" s="52">
        <f t="shared" si="22"/>
        <v>1.56070025402201</v>
      </c>
      <c r="F243" s="52">
        <f t="shared" si="19"/>
        <v>0.44480341151142</v>
      </c>
      <c r="G243" s="38">
        <f t="shared" si="20"/>
        <v>13.0808579960118</v>
      </c>
      <c r="H243">
        <v>11261.5</v>
      </c>
      <c r="I243">
        <v>6.32400024423884</v>
      </c>
      <c r="J243">
        <v>6.26031665255523</v>
      </c>
    </row>
    <row r="244" spans="1:10">
      <c r="A244" s="41">
        <v>44827</v>
      </c>
      <c r="B244">
        <v>2.6802</v>
      </c>
      <c r="C244">
        <v>23.15</v>
      </c>
      <c r="D244" s="52">
        <f t="shared" si="21"/>
        <v>4.31965442764579</v>
      </c>
      <c r="E244" s="52">
        <f t="shared" si="22"/>
        <v>1.63945442764579</v>
      </c>
      <c r="F244" s="52">
        <f t="shared" si="19"/>
        <v>0.373389880439619</v>
      </c>
      <c r="G244" s="38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1">
        <v>44834</v>
      </c>
      <c r="B245">
        <v>2.7601</v>
      </c>
      <c r="C245">
        <v>22.59</v>
      </c>
      <c r="D245" s="52">
        <f t="shared" si="21"/>
        <v>4.42673749446658</v>
      </c>
      <c r="E245" s="52">
        <f t="shared" si="22"/>
        <v>1.66663749446658</v>
      </c>
      <c r="F245" s="52">
        <f t="shared" si="19"/>
        <v>0.34453043657602</v>
      </c>
      <c r="G245" s="38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1">
        <v>44848</v>
      </c>
      <c r="B246">
        <v>2.6977</v>
      </c>
      <c r="C246">
        <v>23.62</v>
      </c>
      <c r="D246" s="52">
        <f t="shared" si="21"/>
        <v>4.23370025402201</v>
      </c>
      <c r="E246" s="52">
        <f t="shared" si="22"/>
        <v>1.53600025402201</v>
      </c>
      <c r="F246" s="52">
        <f t="shared" si="19"/>
        <v>0.0885961840179399</v>
      </c>
      <c r="G246" s="38">
        <f t="shared" si="20"/>
        <v>13.8873744970454</v>
      </c>
      <c r="H246">
        <v>11121.72</v>
      </c>
      <c r="I246">
        <v>6.93645771215084</v>
      </c>
      <c r="J246">
        <v>6.95822182054139</v>
      </c>
    </row>
    <row r="247" spans="1:10">
      <c r="A247" s="41">
        <v>44855</v>
      </c>
      <c r="B247">
        <v>2.7278</v>
      </c>
      <c r="C247">
        <v>23.21</v>
      </c>
      <c r="D247" s="52">
        <f t="shared" si="21"/>
        <v>4.30848772081</v>
      </c>
      <c r="E247" s="52">
        <f t="shared" si="22"/>
        <v>1.58068772081</v>
      </c>
      <c r="F247" s="52">
        <f t="shared" si="19"/>
        <v>0.204456272755449</v>
      </c>
      <c r="G247" s="38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1">
        <v>44862</v>
      </c>
      <c r="B248">
        <v>2.6653</v>
      </c>
      <c r="C248">
        <v>22.19</v>
      </c>
      <c r="D248" s="52">
        <f t="shared" si="21"/>
        <v>4.50653447498873</v>
      </c>
      <c r="E248" s="52">
        <f t="shared" si="22"/>
        <v>1.84123447498873</v>
      </c>
      <c r="F248" s="52">
        <f t="shared" si="19"/>
        <v>0.28053422096672</v>
      </c>
      <c r="G248" s="38">
        <f t="shared" si="20"/>
        <v>14.3723649907675</v>
      </c>
      <c r="H248">
        <v>10401.84</v>
      </c>
      <c r="I248">
        <v>7.07061938848382</v>
      </c>
    </row>
    <row r="249" spans="1:9">
      <c r="A249" s="41">
        <v>44869</v>
      </c>
      <c r="B249">
        <v>2.7023</v>
      </c>
      <c r="C249">
        <v>23.88</v>
      </c>
      <c r="D249" s="52">
        <f t="shared" si="21"/>
        <v>4.18760469011725</v>
      </c>
      <c r="E249" s="52">
        <f t="shared" si="22"/>
        <v>1.48530469011725</v>
      </c>
      <c r="F249" s="52">
        <f t="shared" si="19"/>
        <v>-0.15414973752854</v>
      </c>
      <c r="G249" s="38">
        <f t="shared" si="20"/>
        <v>14.218215253239</v>
      </c>
      <c r="H249">
        <v>11187.43</v>
      </c>
      <c r="I249">
        <v>6.84995332603914</v>
      </c>
    </row>
    <row r="250" spans="1:9">
      <c r="A250" s="41">
        <v>44876</v>
      </c>
      <c r="B250">
        <v>2.7354</v>
      </c>
      <c r="C250">
        <v>23.83</v>
      </c>
      <c r="D250" s="52">
        <f t="shared" si="21"/>
        <v>4.19639110365086</v>
      </c>
      <c r="E250" s="52">
        <f t="shared" si="22"/>
        <v>1.46099110365086</v>
      </c>
      <c r="F250" s="52">
        <f t="shared" si="19"/>
        <v>-0.20564639081572</v>
      </c>
      <c r="G250" s="38">
        <f t="shared" si="20"/>
        <v>14.0125688624233</v>
      </c>
      <c r="H250">
        <v>11139.77</v>
      </c>
      <c r="I250">
        <v>6.66580215624372</v>
      </c>
    </row>
    <row r="251" spans="1:9">
      <c r="A251" s="41">
        <v>44883</v>
      </c>
      <c r="B251">
        <v>2.825</v>
      </c>
      <c r="C251">
        <v>23.97</v>
      </c>
      <c r="D251" s="52">
        <f t="shared" si="21"/>
        <v>4.17188151856487</v>
      </c>
      <c r="E251" s="52">
        <f t="shared" si="22"/>
        <v>1.34688151856487</v>
      </c>
      <c r="F251" s="52">
        <f t="shared" si="19"/>
        <v>-0.18911873545714</v>
      </c>
      <c r="G251" s="38">
        <f t="shared" si="20"/>
        <v>13.8234501269661</v>
      </c>
      <c r="H251">
        <v>11180.43</v>
      </c>
      <c r="I251">
        <v>6.44121184781439</v>
      </c>
    </row>
    <row r="252" spans="1:9">
      <c r="A252" s="41">
        <v>44890</v>
      </c>
      <c r="B252">
        <v>2.83</v>
      </c>
      <c r="C252">
        <v>23.45</v>
      </c>
      <c r="D252" s="52">
        <f t="shared" si="21"/>
        <v>4.26439232409382</v>
      </c>
      <c r="E252" s="52">
        <f t="shared" si="22"/>
        <v>1.43439232409382</v>
      </c>
      <c r="F252" s="52">
        <f t="shared" si="19"/>
        <v>-0.14629539671618</v>
      </c>
      <c r="G252" s="38">
        <f t="shared" si="20"/>
        <v>13.6771547302499</v>
      </c>
      <c r="H252">
        <v>10904.27</v>
      </c>
      <c r="I252">
        <v>6.36614210896332</v>
      </c>
    </row>
    <row r="253" spans="1:9">
      <c r="A253" s="41">
        <v>44897</v>
      </c>
      <c r="B253">
        <v>2.8676</v>
      </c>
      <c r="C253">
        <v>24.15</v>
      </c>
      <c r="D253" s="52">
        <f t="shared" si="21"/>
        <v>4.1407867494824</v>
      </c>
      <c r="E253" s="52">
        <f t="shared" si="22"/>
        <v>1.2731867494824</v>
      </c>
      <c r="F253" s="52">
        <f t="shared" si="19"/>
        <v>-0.568047725506331</v>
      </c>
      <c r="G253" s="38">
        <f t="shared" si="20"/>
        <v>13.1091070047436</v>
      </c>
      <c r="H253">
        <v>11219.79</v>
      </c>
      <c r="I253">
        <v>5.98869899832705</v>
      </c>
    </row>
    <row r="254" spans="1:9">
      <c r="A254" s="41">
        <v>44904</v>
      </c>
      <c r="B254">
        <v>2.8903</v>
      </c>
      <c r="C254">
        <v>24.58</v>
      </c>
      <c r="D254" s="52">
        <f t="shared" si="21"/>
        <v>4.06834825061025</v>
      </c>
      <c r="E254" s="52">
        <f t="shared" si="22"/>
        <v>1.17804825061025</v>
      </c>
      <c r="F254" s="52">
        <f t="shared" si="19"/>
        <v>-0.307256439506999</v>
      </c>
      <c r="G254" s="38">
        <f t="shared" si="20"/>
        <v>12.8018505652366</v>
      </c>
      <c r="H254">
        <v>11501.58</v>
      </c>
      <c r="I254">
        <v>5.82009354706244</v>
      </c>
    </row>
    <row r="255" spans="1:9">
      <c r="A255" s="41">
        <v>44911</v>
      </c>
      <c r="B255">
        <v>2.8856</v>
      </c>
      <c r="C255">
        <v>24.15</v>
      </c>
      <c r="D255" s="52">
        <f t="shared" si="21"/>
        <v>4.1407867494824</v>
      </c>
      <c r="E255" s="52">
        <f t="shared" si="22"/>
        <v>1.2551867494824</v>
      </c>
      <c r="F255" s="52">
        <f t="shared" si="19"/>
        <v>-0.20580435416846</v>
      </c>
      <c r="G255" s="38">
        <f t="shared" si="20"/>
        <v>12.5960462110682</v>
      </c>
      <c r="H255">
        <v>11295.03</v>
      </c>
      <c r="I255">
        <v>5.69865732022732</v>
      </c>
    </row>
    <row r="256" spans="1:9">
      <c r="A256" s="41">
        <v>44918</v>
      </c>
      <c r="B256">
        <v>2.8251</v>
      </c>
      <c r="C256">
        <v>23.1</v>
      </c>
      <c r="D256" s="52">
        <f t="shared" si="21"/>
        <v>4.32900432900433</v>
      </c>
      <c r="E256" s="52">
        <f t="shared" si="22"/>
        <v>1.50390432900433</v>
      </c>
      <c r="F256" s="52">
        <f t="shared" si="19"/>
        <v>0.15702281043946</v>
      </c>
      <c r="G256" s="38">
        <f t="shared" si="20"/>
        <v>12.7530690215076</v>
      </c>
      <c r="H256">
        <v>10849.64</v>
      </c>
      <c r="I256">
        <v>5.86170501658184</v>
      </c>
    </row>
    <row r="257" spans="1:9">
      <c r="A257" s="41">
        <v>44925</v>
      </c>
      <c r="B257">
        <v>2.8353</v>
      </c>
      <c r="C257">
        <v>23.44</v>
      </c>
      <c r="D257" s="52">
        <f t="shared" si="21"/>
        <v>4.26621160409556</v>
      </c>
      <c r="E257" s="52">
        <f t="shared" si="22"/>
        <v>1.43091160409556</v>
      </c>
      <c r="F257" s="52">
        <f t="shared" si="19"/>
        <v>-0.00348071999825983</v>
      </c>
      <c r="G257" s="38">
        <f t="shared" si="20"/>
        <v>12.7495883015094</v>
      </c>
      <c r="H257">
        <v>11015.99</v>
      </c>
      <c r="I257">
        <v>5.87266951638341</v>
      </c>
    </row>
    <row r="258" spans="1:9">
      <c r="A258" s="41">
        <v>44932</v>
      </c>
      <c r="B258">
        <v>2.8328</v>
      </c>
      <c r="C258">
        <v>24.25</v>
      </c>
      <c r="D258" s="52">
        <f>1/C258*100</f>
        <v>4.12371134020619</v>
      </c>
      <c r="E258" s="52">
        <f>D258-B258</f>
        <v>1.29091134020618</v>
      </c>
      <c r="F258" s="52">
        <f>E258-E253</f>
        <v>0.0177245907237848</v>
      </c>
      <c r="G258" s="38">
        <f>F258+G257</f>
        <v>12.7673128922331</v>
      </c>
      <c r="H258">
        <v>11367.73</v>
      </c>
      <c r="I258">
        <v>5.90746951638342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58"/>
  <sheetViews>
    <sheetView topLeftCell="A234" workbookViewId="0">
      <selection activeCell="G258" sqref="G25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57" si="18">1/C194*100</f>
        <v>1.76273576590869</v>
      </c>
      <c r="E194" s="52">
        <f t="shared" ref="E194:E257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57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57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 t="shared" si="18"/>
        <v>2.36016049091338</v>
      </c>
      <c r="E231" s="52">
        <f t="shared" si="19"/>
        <v>-0.43763950908662</v>
      </c>
      <c r="F231" s="52">
        <f t="shared" si="20"/>
        <v>-0.32645011717663</v>
      </c>
      <c r="G231" s="38">
        <f t="shared" si="21"/>
        <v>6.08756622267733</v>
      </c>
    </row>
    <row r="232" spans="1:7">
      <c r="A232" s="41">
        <v>44743</v>
      </c>
      <c r="B232">
        <v>2.8255</v>
      </c>
      <c r="C232">
        <v>42.26</v>
      </c>
      <c r="D232" s="52">
        <f t="shared" si="18"/>
        <v>2.36630383341221</v>
      </c>
      <c r="E232" s="52">
        <f t="shared" si="19"/>
        <v>-0.45919616658779</v>
      </c>
      <c r="F232" s="52">
        <f t="shared" si="20"/>
        <v>-0.52728289225151</v>
      </c>
      <c r="G232" s="38">
        <f t="shared" si="21"/>
        <v>5.56028333042582</v>
      </c>
    </row>
    <row r="233" spans="1:7">
      <c r="A233" s="41">
        <v>44750</v>
      </c>
      <c r="B233">
        <v>2.8384</v>
      </c>
      <c r="C233">
        <v>42.63</v>
      </c>
      <c r="D233" s="52">
        <f t="shared" si="18"/>
        <v>2.34576589256392</v>
      </c>
      <c r="E233" s="52">
        <f t="shared" si="19"/>
        <v>-0.49263410743608</v>
      </c>
      <c r="F233" s="52">
        <f t="shared" si="20"/>
        <v>-0.36549882570886</v>
      </c>
      <c r="G233" s="38">
        <f t="shared" si="21"/>
        <v>5.19478450471696</v>
      </c>
    </row>
    <row r="234" spans="1:7">
      <c r="A234" s="41">
        <v>44757</v>
      </c>
      <c r="B234">
        <v>2.7857</v>
      </c>
      <c r="C234">
        <v>41.93</v>
      </c>
      <c r="D234" s="52">
        <f t="shared" si="18"/>
        <v>2.38492725971858</v>
      </c>
      <c r="E234" s="52">
        <f t="shared" si="19"/>
        <v>-0.40077274028142</v>
      </c>
      <c r="F234" s="52">
        <f t="shared" si="20"/>
        <v>-0.215566835274999</v>
      </c>
      <c r="G234" s="38">
        <f t="shared" si="21"/>
        <v>4.97921766944196</v>
      </c>
    </row>
    <row r="235" spans="1:7">
      <c r="A235" s="41">
        <v>44764</v>
      </c>
      <c r="B235">
        <v>2.787</v>
      </c>
      <c r="C235">
        <v>42.22</v>
      </c>
      <c r="D235" s="52">
        <f t="shared" si="18"/>
        <v>2.36854571293226</v>
      </c>
      <c r="E235" s="52">
        <f t="shared" si="19"/>
        <v>-0.41845428706774</v>
      </c>
      <c r="F235" s="52">
        <f t="shared" si="20"/>
        <v>-0.12649242960561</v>
      </c>
      <c r="G235" s="38">
        <f t="shared" si="21"/>
        <v>4.85272523983635</v>
      </c>
    </row>
    <row r="236" spans="1:7">
      <c r="A236" s="41">
        <v>44771</v>
      </c>
      <c r="B236">
        <v>2.756</v>
      </c>
      <c r="C236">
        <v>41.96</v>
      </c>
      <c r="D236" s="52">
        <f t="shared" si="18"/>
        <v>2.38322211630124</v>
      </c>
      <c r="E236" s="52">
        <f t="shared" si="19"/>
        <v>-0.37277788369876</v>
      </c>
      <c r="F236" s="52">
        <f t="shared" si="20"/>
        <v>0.0648616253878602</v>
      </c>
      <c r="G236" s="38">
        <f t="shared" si="21"/>
        <v>4.91758686522421</v>
      </c>
    </row>
    <row r="237" spans="1:7">
      <c r="A237" s="41">
        <v>44778</v>
      </c>
      <c r="B237">
        <v>2.7339</v>
      </c>
      <c r="C237">
        <v>42.26</v>
      </c>
      <c r="D237" s="52">
        <f t="shared" si="18"/>
        <v>2.36630383341221</v>
      </c>
      <c r="E237" s="52">
        <f t="shared" si="19"/>
        <v>-0.36759616658779</v>
      </c>
      <c r="F237" s="52">
        <f t="shared" si="20"/>
        <v>0.0915999999999997</v>
      </c>
      <c r="G237" s="38">
        <f t="shared" si="21"/>
        <v>5.00918686522421</v>
      </c>
    </row>
    <row r="238" spans="1:7">
      <c r="A238" s="41">
        <v>44785</v>
      </c>
      <c r="B238">
        <v>2.7347</v>
      </c>
      <c r="C238">
        <v>42.77</v>
      </c>
      <c r="D238" s="52">
        <f t="shared" si="18"/>
        <v>2.33808744447042</v>
      </c>
      <c r="E238" s="52">
        <f t="shared" si="19"/>
        <v>-0.39661255552958</v>
      </c>
      <c r="F238" s="52">
        <f t="shared" si="20"/>
        <v>0.0960215519064995</v>
      </c>
      <c r="G238" s="38">
        <f t="shared" si="21"/>
        <v>5.10520841713071</v>
      </c>
    </row>
    <row r="239" spans="1:7">
      <c r="A239" s="41">
        <v>44792</v>
      </c>
      <c r="B239">
        <v>2.5875</v>
      </c>
      <c r="C239">
        <v>42.95</v>
      </c>
      <c r="D239" s="52">
        <f t="shared" si="18"/>
        <v>2.32828870779977</v>
      </c>
      <c r="E239" s="52">
        <f t="shared" si="19"/>
        <v>-0.25921129220023</v>
      </c>
      <c r="F239" s="52">
        <f t="shared" si="20"/>
        <v>0.14156144808119</v>
      </c>
      <c r="G239" s="38">
        <f t="shared" si="21"/>
        <v>5.2467698652119</v>
      </c>
    </row>
    <row r="240" spans="1:7">
      <c r="A240" s="41">
        <v>44799</v>
      </c>
      <c r="B240">
        <v>2.643</v>
      </c>
      <c r="C240">
        <v>41.04</v>
      </c>
      <c r="D240" s="52">
        <f t="shared" si="18"/>
        <v>2.43664717348928</v>
      </c>
      <c r="E240" s="52">
        <f t="shared" si="19"/>
        <v>-0.20635282651072</v>
      </c>
      <c r="F240" s="52">
        <f t="shared" si="20"/>
        <v>0.21210146055702</v>
      </c>
      <c r="G240" s="38">
        <f t="shared" si="21"/>
        <v>5.45887132576892</v>
      </c>
    </row>
    <row r="241" spans="1:7">
      <c r="A241" s="41">
        <v>44806</v>
      </c>
      <c r="B241">
        <v>2.6226</v>
      </c>
      <c r="C241">
        <v>39.88</v>
      </c>
      <c r="D241" s="52">
        <f t="shared" si="18"/>
        <v>2.50752256770311</v>
      </c>
      <c r="E241" s="52">
        <f t="shared" si="19"/>
        <v>-0.11507743229689</v>
      </c>
      <c r="F241" s="52">
        <f t="shared" si="20"/>
        <v>0.25770045140187</v>
      </c>
      <c r="G241" s="38">
        <f t="shared" si="21"/>
        <v>5.7165717771708</v>
      </c>
    </row>
    <row r="242" spans="1:7">
      <c r="A242" s="41">
        <v>44813</v>
      </c>
      <c r="B242">
        <v>2.635</v>
      </c>
      <c r="C242">
        <v>40.1</v>
      </c>
      <c r="D242" s="52">
        <f t="shared" si="18"/>
        <v>2.49376558603491</v>
      </c>
      <c r="E242" s="52">
        <f t="shared" si="19"/>
        <v>-0.14123441396509</v>
      </c>
      <c r="F242" s="52">
        <f t="shared" si="20"/>
        <v>0.2263617526227</v>
      </c>
      <c r="G242" s="38">
        <f t="shared" si="21"/>
        <v>5.9429335297935</v>
      </c>
    </row>
    <row r="243" spans="1:7">
      <c r="A243" s="41">
        <v>44820</v>
      </c>
      <c r="B243">
        <v>2.673</v>
      </c>
      <c r="C243">
        <v>37.63</v>
      </c>
      <c r="D243" s="52">
        <f t="shared" si="18"/>
        <v>2.65745415891576</v>
      </c>
      <c r="E243" s="52">
        <f t="shared" si="19"/>
        <v>-0.01554584108424</v>
      </c>
      <c r="F243" s="52">
        <f t="shared" si="20"/>
        <v>0.38106671444534</v>
      </c>
      <c r="G243" s="38">
        <f t="shared" si="21"/>
        <v>6.32400024423884</v>
      </c>
    </row>
    <row r="244" spans="1:7">
      <c r="A244" s="41">
        <v>44827</v>
      </c>
      <c r="B244">
        <v>2.6802</v>
      </c>
      <c r="C244">
        <v>36.61</v>
      </c>
      <c r="D244" s="52">
        <f t="shared" si="18"/>
        <v>2.73149412728763</v>
      </c>
      <c r="E244" s="52">
        <f t="shared" si="19"/>
        <v>0.0512941272876297</v>
      </c>
      <c r="F244" s="52">
        <f t="shared" si="20"/>
        <v>0.31050541948786</v>
      </c>
      <c r="G244" s="38">
        <f t="shared" si="21"/>
        <v>6.6345056637267</v>
      </c>
    </row>
    <row r="245" spans="1:7">
      <c r="A245" s="41">
        <v>44834</v>
      </c>
      <c r="B245">
        <v>2.7601</v>
      </c>
      <c r="C245">
        <v>35.96</v>
      </c>
      <c r="D245" s="52">
        <f t="shared" si="18"/>
        <v>2.78086763070078</v>
      </c>
      <c r="E245" s="52">
        <f t="shared" si="19"/>
        <v>0.0207676307007798</v>
      </c>
      <c r="F245" s="52">
        <f t="shared" si="20"/>
        <v>0.2271204572115</v>
      </c>
      <c r="G245" s="38">
        <f t="shared" si="21"/>
        <v>6.8616261209382</v>
      </c>
    </row>
    <row r="246" spans="1:7">
      <c r="A246" s="41">
        <v>44848</v>
      </c>
      <c r="B246">
        <v>2.6977</v>
      </c>
      <c r="C246">
        <v>37.63</v>
      </c>
      <c r="D246" s="52">
        <f t="shared" si="18"/>
        <v>2.65745415891576</v>
      </c>
      <c r="E246" s="52">
        <f t="shared" si="19"/>
        <v>-0.0402458410842401</v>
      </c>
      <c r="F246" s="52">
        <f t="shared" si="20"/>
        <v>0.0748315912126496</v>
      </c>
      <c r="G246" s="38">
        <f t="shared" si="21"/>
        <v>6.93645771215085</v>
      </c>
    </row>
    <row r="247" spans="1:7">
      <c r="A247" s="41">
        <v>44855</v>
      </c>
      <c r="B247">
        <v>2.7278</v>
      </c>
      <c r="C247">
        <v>38.11</v>
      </c>
      <c r="D247" s="52">
        <f t="shared" si="18"/>
        <v>2.62398320650748</v>
      </c>
      <c r="E247" s="52">
        <f t="shared" si="19"/>
        <v>-0.10381679349252</v>
      </c>
      <c r="F247" s="52">
        <f t="shared" si="20"/>
        <v>0.0374176204725698</v>
      </c>
      <c r="G247" s="38">
        <f t="shared" si="21"/>
        <v>6.97387533262342</v>
      </c>
    </row>
    <row r="248" spans="1:7">
      <c r="A248" s="41">
        <v>44862</v>
      </c>
      <c r="B248">
        <v>2.6653</v>
      </c>
      <c r="C248">
        <v>36.41</v>
      </c>
      <c r="D248" s="52">
        <f t="shared" si="18"/>
        <v>2.74649821477616</v>
      </c>
      <c r="E248" s="52">
        <f t="shared" si="19"/>
        <v>0.0811982147761601</v>
      </c>
      <c r="F248" s="52">
        <f t="shared" si="20"/>
        <v>0.0967440558604</v>
      </c>
      <c r="G248" s="38">
        <f t="shared" si="21"/>
        <v>7.07061938848382</v>
      </c>
    </row>
    <row r="249" spans="1:7">
      <c r="A249" s="41">
        <v>44869</v>
      </c>
      <c r="B249">
        <v>2.7023</v>
      </c>
      <c r="C249">
        <v>39.48</v>
      </c>
      <c r="D249" s="52">
        <f t="shared" si="18"/>
        <v>2.53292806484296</v>
      </c>
      <c r="E249" s="52">
        <f t="shared" si="19"/>
        <v>-0.16937193515704</v>
      </c>
      <c r="F249" s="52">
        <f t="shared" si="20"/>
        <v>-0.22066606244467</v>
      </c>
      <c r="G249" s="38">
        <f t="shared" si="21"/>
        <v>6.84995332603915</v>
      </c>
    </row>
    <row r="250" spans="1:7">
      <c r="A250" s="41">
        <v>44876</v>
      </c>
      <c r="B250">
        <v>2.7354</v>
      </c>
      <c r="C250">
        <v>38.88</v>
      </c>
      <c r="D250" s="52">
        <f t="shared" si="18"/>
        <v>2.57201646090535</v>
      </c>
      <c r="E250" s="52">
        <f t="shared" si="19"/>
        <v>-0.16338353909465</v>
      </c>
      <c r="F250" s="52">
        <f t="shared" si="20"/>
        <v>-0.18415116979543</v>
      </c>
      <c r="G250" s="38">
        <f t="shared" si="21"/>
        <v>6.66580215624372</v>
      </c>
    </row>
    <row r="251" spans="1:7">
      <c r="A251" s="41">
        <v>44883</v>
      </c>
      <c r="B251">
        <v>2.825</v>
      </c>
      <c r="C251">
        <v>39.06</v>
      </c>
      <c r="D251" s="52">
        <f t="shared" si="18"/>
        <v>2.56016385048643</v>
      </c>
      <c r="E251" s="52">
        <f t="shared" si="19"/>
        <v>-0.26483614951357</v>
      </c>
      <c r="F251" s="52">
        <f t="shared" si="20"/>
        <v>-0.22459030842933</v>
      </c>
      <c r="G251" s="38">
        <f t="shared" si="21"/>
        <v>6.44121184781439</v>
      </c>
    </row>
    <row r="252" spans="1:7">
      <c r="A252" s="41">
        <v>44890</v>
      </c>
      <c r="B252">
        <v>2.83</v>
      </c>
      <c r="C252">
        <v>37.72</v>
      </c>
      <c r="D252" s="52">
        <f t="shared" si="18"/>
        <v>2.65111346765642</v>
      </c>
      <c r="E252" s="52">
        <f t="shared" si="19"/>
        <v>-0.17888653234358</v>
      </c>
      <c r="F252" s="52">
        <f t="shared" si="20"/>
        <v>-0.0750697388510604</v>
      </c>
      <c r="G252" s="38">
        <f t="shared" si="21"/>
        <v>6.36614210896333</v>
      </c>
    </row>
    <row r="253" spans="1:7">
      <c r="A253" s="41">
        <v>44897</v>
      </c>
      <c r="B253">
        <v>2.8676</v>
      </c>
      <c r="C253">
        <v>38.89</v>
      </c>
      <c r="D253" s="52">
        <f t="shared" si="18"/>
        <v>2.57135510413988</v>
      </c>
      <c r="E253" s="52">
        <f t="shared" si="19"/>
        <v>-0.29624489586012</v>
      </c>
      <c r="F253" s="52">
        <f t="shared" si="20"/>
        <v>-0.37744311063628</v>
      </c>
      <c r="G253" s="38">
        <f t="shared" si="21"/>
        <v>5.98869899832705</v>
      </c>
    </row>
    <row r="254" spans="1:7">
      <c r="A254" s="41">
        <v>44904</v>
      </c>
      <c r="B254">
        <v>2.8903</v>
      </c>
      <c r="C254">
        <v>39.18</v>
      </c>
      <c r="D254" s="52">
        <f t="shared" si="18"/>
        <v>2.55232261357836</v>
      </c>
      <c r="E254" s="52">
        <f t="shared" si="19"/>
        <v>-0.33797738642164</v>
      </c>
      <c r="F254" s="52">
        <f t="shared" si="20"/>
        <v>-0.1686054512646</v>
      </c>
      <c r="G254" s="38">
        <f t="shared" si="21"/>
        <v>5.82009354706245</v>
      </c>
    </row>
    <row r="255" spans="1:7">
      <c r="A255" s="41">
        <v>44911</v>
      </c>
      <c r="B255">
        <v>2.8856</v>
      </c>
      <c r="C255">
        <v>38.45</v>
      </c>
      <c r="D255" s="52">
        <f t="shared" si="18"/>
        <v>2.60078023407022</v>
      </c>
      <c r="E255" s="52">
        <f t="shared" si="19"/>
        <v>-0.28481976592978</v>
      </c>
      <c r="F255" s="52">
        <f t="shared" si="20"/>
        <v>-0.12143622683513</v>
      </c>
      <c r="G255" s="38">
        <f t="shared" si="21"/>
        <v>5.69865732022731</v>
      </c>
    </row>
    <row r="256" spans="1:7">
      <c r="A256" s="41">
        <v>44918</v>
      </c>
      <c r="B256">
        <v>2.8251</v>
      </c>
      <c r="C256">
        <v>36.72</v>
      </c>
      <c r="D256" s="52">
        <f t="shared" si="18"/>
        <v>2.72331154684096</v>
      </c>
      <c r="E256" s="52">
        <f t="shared" si="19"/>
        <v>-0.10178845315904</v>
      </c>
      <c r="F256" s="52">
        <f t="shared" si="20"/>
        <v>0.16304769635453</v>
      </c>
      <c r="G256" s="38">
        <f t="shared" si="21"/>
        <v>5.86170501658184</v>
      </c>
    </row>
    <row r="257" spans="1:7">
      <c r="A257" s="41">
        <v>44925</v>
      </c>
      <c r="B257">
        <v>2.8353</v>
      </c>
      <c r="C257">
        <v>37.49</v>
      </c>
      <c r="D257" s="52">
        <f t="shared" si="18"/>
        <v>2.66737796745799</v>
      </c>
      <c r="E257" s="52">
        <f t="shared" si="19"/>
        <v>-0.16792203254201</v>
      </c>
      <c r="F257" s="52">
        <f t="shared" si="20"/>
        <v>0.0109644998015699</v>
      </c>
      <c r="G257" s="38">
        <f t="shared" si="21"/>
        <v>5.87266951638341</v>
      </c>
    </row>
    <row r="258" spans="1:7">
      <c r="A258" s="41">
        <v>44932</v>
      </c>
      <c r="B258">
        <v>2.8328</v>
      </c>
      <c r="C258">
        <v>38.89</v>
      </c>
      <c r="D258" s="52">
        <f>1/C258*100</f>
        <v>2.57135510413988</v>
      </c>
      <c r="E258" s="52">
        <f>D258-B258</f>
        <v>-0.261444895860119</v>
      </c>
      <c r="F258" s="52">
        <f>E258-E253</f>
        <v>0.0348000000000015</v>
      </c>
      <c r="G258" s="38">
        <f>F258+G257</f>
        <v>5.90746951638342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9" workbookViewId="0">
      <selection activeCell="A152" sqref="A152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46" si="8">1/C93*100</f>
        <v>5.72409845449342</v>
      </c>
      <c r="E93" s="52">
        <f t="shared" ref="E93:E146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46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46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 t="shared" si="8"/>
        <v>7.38552437223043</v>
      </c>
      <c r="E130" s="52">
        <f t="shared" si="9"/>
        <v>4.58772437223043</v>
      </c>
      <c r="F130" s="52">
        <f t="shared" si="10"/>
        <v>-0.502496273947661</v>
      </c>
      <c r="G130" s="38">
        <f t="shared" si="11"/>
        <v>5.7547679023739</v>
      </c>
    </row>
    <row r="131" spans="1:7">
      <c r="A131" s="41">
        <v>44743</v>
      </c>
      <c r="B131">
        <v>2.8255</v>
      </c>
      <c r="C131">
        <v>13.57</v>
      </c>
      <c r="D131" s="52">
        <f t="shared" si="8"/>
        <v>7.36919675755343</v>
      </c>
      <c r="E131" s="52">
        <f t="shared" si="9"/>
        <v>4.54369675755343</v>
      </c>
      <c r="F131" s="52">
        <f t="shared" si="10"/>
        <v>-0.69541117895451</v>
      </c>
      <c r="G131" s="38">
        <f t="shared" si="11"/>
        <v>5.05935672341939</v>
      </c>
    </row>
    <row r="132" spans="1:7">
      <c r="A132" s="41">
        <v>44750</v>
      </c>
      <c r="B132">
        <v>2.8384</v>
      </c>
      <c r="C132">
        <v>13.58</v>
      </c>
      <c r="D132" s="52">
        <f t="shared" si="8"/>
        <v>7.36377025036819</v>
      </c>
      <c r="E132" s="52">
        <f t="shared" si="9"/>
        <v>4.52537025036819</v>
      </c>
      <c r="F132" s="52">
        <f t="shared" si="10"/>
        <v>-0.47248165033002</v>
      </c>
      <c r="G132" s="38">
        <f t="shared" si="11"/>
        <v>4.58687507308937</v>
      </c>
    </row>
    <row r="133" spans="1:7">
      <c r="A133" s="41">
        <v>44757</v>
      </c>
      <c r="B133">
        <v>2.7857</v>
      </c>
      <c r="C133">
        <v>13.09</v>
      </c>
      <c r="D133" s="52">
        <f t="shared" si="8"/>
        <v>7.63941940412529</v>
      </c>
      <c r="E133" s="52">
        <f t="shared" si="9"/>
        <v>4.85371940412529</v>
      </c>
      <c r="F133" s="52">
        <f t="shared" si="10"/>
        <v>0.0705243777500097</v>
      </c>
      <c r="G133" s="38">
        <f t="shared" si="11"/>
        <v>4.65739945083938</v>
      </c>
    </row>
    <row r="134" spans="1:7">
      <c r="A134" s="41">
        <v>44764</v>
      </c>
      <c r="B134">
        <v>2.787</v>
      </c>
      <c r="C134">
        <v>13.27</v>
      </c>
      <c r="D134" s="52">
        <f t="shared" si="8"/>
        <v>7.53579502637528</v>
      </c>
      <c r="E134" s="52">
        <f t="shared" si="9"/>
        <v>4.74879502637528</v>
      </c>
      <c r="F134" s="52">
        <f t="shared" si="10"/>
        <v>0.0557351309309198</v>
      </c>
      <c r="G134" s="38">
        <f t="shared" si="11"/>
        <v>4.7131345817703</v>
      </c>
    </row>
    <row r="135" spans="1:7">
      <c r="A135" s="41">
        <v>44771</v>
      </c>
      <c r="B135">
        <v>2.756</v>
      </c>
      <c r="C135">
        <v>13.22</v>
      </c>
      <c r="D135" s="52">
        <f t="shared" si="8"/>
        <v>7.5642965204236</v>
      </c>
      <c r="E135" s="52">
        <f t="shared" si="9"/>
        <v>4.8082965204236</v>
      </c>
      <c r="F135" s="52">
        <f t="shared" si="10"/>
        <v>0.22057214819317</v>
      </c>
      <c r="G135" s="38">
        <f t="shared" si="11"/>
        <v>4.93370672996347</v>
      </c>
    </row>
    <row r="136" spans="1:7">
      <c r="A136" s="41">
        <v>44778</v>
      </c>
      <c r="B136">
        <v>2.7339</v>
      </c>
      <c r="C136">
        <v>13.16</v>
      </c>
      <c r="D136" s="52">
        <f t="shared" si="8"/>
        <v>7.59878419452887</v>
      </c>
      <c r="E136" s="52">
        <f t="shared" si="9"/>
        <v>4.86488419452887</v>
      </c>
      <c r="F136" s="52">
        <f t="shared" si="10"/>
        <v>0.321187436975439</v>
      </c>
      <c r="G136" s="38">
        <f t="shared" si="11"/>
        <v>5.25489416693891</v>
      </c>
    </row>
    <row r="137" spans="1:7">
      <c r="A137" s="41">
        <v>44785</v>
      </c>
      <c r="B137">
        <v>2.7347</v>
      </c>
      <c r="C137">
        <v>13.39</v>
      </c>
      <c r="D137" s="52">
        <f t="shared" si="8"/>
        <v>7.46825989544436</v>
      </c>
      <c r="E137" s="52">
        <f t="shared" si="9"/>
        <v>4.73355989544436</v>
      </c>
      <c r="F137" s="52">
        <f t="shared" si="10"/>
        <v>0.20818964507617</v>
      </c>
      <c r="G137" s="38">
        <f t="shared" si="11"/>
        <v>5.46308381201508</v>
      </c>
    </row>
    <row r="138" spans="1:7">
      <c r="A138" s="41">
        <v>44792</v>
      </c>
      <c r="B138">
        <v>2.5875</v>
      </c>
      <c r="C138">
        <v>13.32</v>
      </c>
      <c r="D138" s="52">
        <f t="shared" si="8"/>
        <v>7.50750750750751</v>
      </c>
      <c r="E138" s="52">
        <f t="shared" si="9"/>
        <v>4.92000750750751</v>
      </c>
      <c r="F138" s="52">
        <f t="shared" si="10"/>
        <v>0.0662881033822202</v>
      </c>
      <c r="G138" s="38">
        <f t="shared" si="11"/>
        <v>5.5293719153973</v>
      </c>
    </row>
    <row r="139" spans="1:7">
      <c r="A139" s="41">
        <v>44799</v>
      </c>
      <c r="B139">
        <v>2.643</v>
      </c>
      <c r="C139">
        <v>13.25</v>
      </c>
      <c r="D139" s="52">
        <f t="shared" si="8"/>
        <v>7.54716981132075</v>
      </c>
      <c r="E139" s="52">
        <f t="shared" si="9"/>
        <v>4.90416981132075</v>
      </c>
      <c r="F139" s="52">
        <f t="shared" si="10"/>
        <v>0.155374784945471</v>
      </c>
      <c r="G139" s="38">
        <f t="shared" si="11"/>
        <v>5.68474670034277</v>
      </c>
    </row>
    <row r="140" spans="1:7">
      <c r="A140" s="41">
        <v>44806</v>
      </c>
      <c r="B140">
        <v>2.6226</v>
      </c>
      <c r="C140">
        <v>13.06</v>
      </c>
      <c r="D140" s="52">
        <f t="shared" si="8"/>
        <v>7.65696784073507</v>
      </c>
      <c r="E140" s="52">
        <f t="shared" si="9"/>
        <v>5.03436784073507</v>
      </c>
      <c r="F140" s="52">
        <f t="shared" si="10"/>
        <v>0.226071320311471</v>
      </c>
      <c r="G140" s="38">
        <f t="shared" si="11"/>
        <v>5.91081802065424</v>
      </c>
    </row>
    <row r="141" spans="1:7">
      <c r="A141" s="41">
        <v>44813</v>
      </c>
      <c r="B141">
        <v>2.635</v>
      </c>
      <c r="C141">
        <v>13.38</v>
      </c>
      <c r="D141" s="52">
        <f t="shared" si="8"/>
        <v>7.47384155455904</v>
      </c>
      <c r="E141" s="52">
        <f t="shared" si="9"/>
        <v>4.83884155455904</v>
      </c>
      <c r="F141" s="52">
        <f t="shared" si="10"/>
        <v>-0.0260426399698295</v>
      </c>
      <c r="G141" s="38">
        <f t="shared" si="11"/>
        <v>5.88477538068441</v>
      </c>
    </row>
    <row r="142" spans="1:7">
      <c r="A142" s="41">
        <v>44820</v>
      </c>
      <c r="B142">
        <v>2.673</v>
      </c>
      <c r="C142">
        <v>12.85</v>
      </c>
      <c r="D142" s="52">
        <f t="shared" si="8"/>
        <v>7.78210116731517</v>
      </c>
      <c r="E142" s="52">
        <f t="shared" si="9"/>
        <v>5.10910116731517</v>
      </c>
      <c r="F142" s="52">
        <f t="shared" si="10"/>
        <v>0.37554127187081</v>
      </c>
      <c r="G142" s="38">
        <f t="shared" si="11"/>
        <v>6.26031665255522</v>
      </c>
    </row>
    <row r="143" spans="1:7">
      <c r="A143" s="41">
        <v>44827</v>
      </c>
      <c r="B143">
        <v>2.6802</v>
      </c>
      <c r="C143">
        <v>12.69</v>
      </c>
      <c r="D143" s="52">
        <f t="shared" si="8"/>
        <v>7.88022064617809</v>
      </c>
      <c r="E143" s="52">
        <f t="shared" si="9"/>
        <v>5.20002064617809</v>
      </c>
      <c r="F143" s="52">
        <f t="shared" si="10"/>
        <v>0.28001313867058</v>
      </c>
      <c r="G143" s="38">
        <f t="shared" si="11"/>
        <v>6.5403297912258</v>
      </c>
    </row>
    <row r="144" spans="1:7">
      <c r="A144" s="41">
        <v>44834</v>
      </c>
      <c r="B144">
        <v>2.7601</v>
      </c>
      <c r="C144">
        <v>12.45</v>
      </c>
      <c r="D144" s="52">
        <f t="shared" si="8"/>
        <v>8.03212851405623</v>
      </c>
      <c r="E144" s="52">
        <f t="shared" si="9"/>
        <v>5.27202851405623</v>
      </c>
      <c r="F144" s="52">
        <f t="shared" si="10"/>
        <v>0.36785870273548</v>
      </c>
      <c r="G144" s="38">
        <f t="shared" si="11"/>
        <v>6.90818849396128</v>
      </c>
    </row>
    <row r="145" spans="1:7">
      <c r="A145" s="41">
        <v>44848</v>
      </c>
      <c r="B145">
        <v>2.6977</v>
      </c>
      <c r="C145">
        <v>12.85</v>
      </c>
      <c r="D145" s="52">
        <f t="shared" si="8"/>
        <v>7.78210116731517</v>
      </c>
      <c r="E145" s="52">
        <f t="shared" si="9"/>
        <v>5.08440116731517</v>
      </c>
      <c r="F145" s="52">
        <f t="shared" si="10"/>
        <v>0.050033326580099</v>
      </c>
      <c r="G145" s="38">
        <f t="shared" si="11"/>
        <v>6.95822182054138</v>
      </c>
    </row>
    <row r="146" spans="1:7">
      <c r="A146" s="41">
        <v>44855</v>
      </c>
      <c r="B146">
        <v>2.7278</v>
      </c>
      <c r="C146">
        <v>12.51</v>
      </c>
      <c r="D146" s="52">
        <f t="shared" si="8"/>
        <v>7.99360511590727</v>
      </c>
      <c r="E146" s="52">
        <f t="shared" si="9"/>
        <v>5.26580511590728</v>
      </c>
      <c r="F146" s="52">
        <f t="shared" si="10"/>
        <v>0.426963561348235</v>
      </c>
      <c r="G146" s="38">
        <f t="shared" si="11"/>
        <v>7.38518538188962</v>
      </c>
    </row>
    <row r="147" spans="1:2">
      <c r="A147" s="41">
        <v>44862</v>
      </c>
      <c r="B147">
        <v>2.6653</v>
      </c>
    </row>
    <row r="148" spans="1:2">
      <c r="A148" s="41">
        <v>44869</v>
      </c>
      <c r="B148">
        <v>2.7023</v>
      </c>
    </row>
    <row r="149" spans="1:2">
      <c r="A149" s="41">
        <v>44876</v>
      </c>
      <c r="B149">
        <v>2.7354</v>
      </c>
    </row>
    <row r="150" spans="1:2">
      <c r="A150" s="41">
        <v>44883</v>
      </c>
      <c r="B150">
        <v>2.825</v>
      </c>
    </row>
    <row r="151" spans="1:2">
      <c r="A151" s="41">
        <v>44890</v>
      </c>
      <c r="B151">
        <v>2.83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8"/>
  <sheetViews>
    <sheetView topLeftCell="A130" workbookViewId="0">
      <selection activeCell="E158" sqref="E158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1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1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1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1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1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1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1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1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1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1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1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1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1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1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1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1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1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1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1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1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1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1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1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1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1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1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1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2023-01-07T08:10:28Z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5A5629980E964508BA3B23B77A48C12E</vt:lpwstr>
  </property>
</Properties>
</file>