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5F9339C7-D4B8-4AB4-9E2B-24DAAE27F2BB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9" i="5" l="1"/>
  <c r="E269" i="5" s="1"/>
  <c r="F269" i="5" s="1"/>
  <c r="G269" i="5" s="1"/>
  <c r="D269" i="4"/>
  <c r="E269" i="4" s="1"/>
  <c r="F269" i="4" s="1"/>
  <c r="G269" i="4" s="1"/>
  <c r="L22" i="10"/>
  <c r="J22" i="10"/>
  <c r="I22" i="10"/>
  <c r="H22" i="10"/>
  <c r="G22" i="10"/>
  <c r="F22" i="10"/>
  <c r="E22" i="10"/>
  <c r="D22" i="10"/>
  <c r="C22" i="10"/>
  <c r="K21" i="10"/>
  <c r="K22" i="10" s="1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D146" i="13"/>
  <c r="E146" i="13" s="1"/>
  <c r="F146" i="13" s="1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D141" i="13"/>
  <c r="E141" i="13" s="1"/>
  <c r="D140" i="13"/>
  <c r="E140" i="13" s="1"/>
  <c r="D139" i="13"/>
  <c r="E139" i="13" s="1"/>
  <c r="D138" i="13"/>
  <c r="E138" i="13" s="1"/>
  <c r="D137" i="13"/>
  <c r="E137" i="13" s="1"/>
  <c r="F137" i="13" s="1"/>
  <c r="D136" i="13"/>
  <c r="E136" i="13" s="1"/>
  <c r="F136" i="13" s="1"/>
  <c r="D135" i="13"/>
  <c r="E135" i="13" s="1"/>
  <c r="D134" i="13"/>
  <c r="E134" i="13" s="1"/>
  <c r="F134" i="13" s="1"/>
  <c r="D133" i="13"/>
  <c r="E133" i="13" s="1"/>
  <c r="F133" i="13" s="1"/>
  <c r="E132" i="13"/>
  <c r="F132" i="13" s="1"/>
  <c r="D132" i="13"/>
  <c r="D131" i="13"/>
  <c r="E131" i="13" s="1"/>
  <c r="D130" i="13"/>
  <c r="E130" i="13" s="1"/>
  <c r="F130" i="13" s="1"/>
  <c r="F129" i="13"/>
  <c r="E129" i="13"/>
  <c r="D129" i="13"/>
  <c r="D128" i="13"/>
  <c r="E128" i="13" s="1"/>
  <c r="D127" i="13"/>
  <c r="E127" i="13" s="1"/>
  <c r="D126" i="13"/>
  <c r="E126" i="13" s="1"/>
  <c r="F126" i="13" s="1"/>
  <c r="E125" i="13"/>
  <c r="F125" i="13" s="1"/>
  <c r="D125" i="13"/>
  <c r="E124" i="13"/>
  <c r="D124" i="13"/>
  <c r="D123" i="13"/>
  <c r="E123" i="13" s="1"/>
  <c r="F123" i="13" s="1"/>
  <c r="E122" i="13"/>
  <c r="F122" i="13" s="1"/>
  <c r="D122" i="13"/>
  <c r="D121" i="13"/>
  <c r="E121" i="13" s="1"/>
  <c r="D120" i="13"/>
  <c r="E120" i="13" s="1"/>
  <c r="F120" i="13" s="1"/>
  <c r="D119" i="13"/>
  <c r="E119" i="13" s="1"/>
  <c r="D118" i="13"/>
  <c r="E118" i="13" s="1"/>
  <c r="E117" i="13"/>
  <c r="D117" i="13"/>
  <c r="D116" i="13"/>
  <c r="E116" i="13" s="1"/>
  <c r="D115" i="13"/>
  <c r="E115" i="13" s="1"/>
  <c r="F115" i="13" s="1"/>
  <c r="D114" i="13"/>
  <c r="E114" i="13" s="1"/>
  <c r="F114" i="13" s="1"/>
  <c r="D113" i="13"/>
  <c r="E113" i="13" s="1"/>
  <c r="F113" i="13" s="1"/>
  <c r="D112" i="13"/>
  <c r="E112" i="13" s="1"/>
  <c r="F112" i="13" s="1"/>
  <c r="D111" i="13"/>
  <c r="E111" i="13" s="1"/>
  <c r="F111" i="13" s="1"/>
  <c r="E110" i="13"/>
  <c r="D110" i="13"/>
  <c r="E109" i="13"/>
  <c r="D109" i="13"/>
  <c r="D108" i="13"/>
  <c r="E108" i="13" s="1"/>
  <c r="D107" i="13"/>
  <c r="E107" i="13" s="1"/>
  <c r="D106" i="13"/>
  <c r="E106" i="13" s="1"/>
  <c r="F106" i="13" s="1"/>
  <c r="D105" i="13"/>
  <c r="E105" i="13" s="1"/>
  <c r="F105" i="13" s="1"/>
  <c r="E104" i="13"/>
  <c r="D104" i="13"/>
  <c r="D103" i="13"/>
  <c r="E103" i="13" s="1"/>
  <c r="E102" i="13"/>
  <c r="F102" i="13" s="1"/>
  <c r="D102" i="13"/>
  <c r="D101" i="13"/>
  <c r="E101" i="13" s="1"/>
  <c r="D100" i="13"/>
  <c r="E100" i="13" s="1"/>
  <c r="E99" i="13"/>
  <c r="D99" i="13"/>
  <c r="D98" i="13"/>
  <c r="E98" i="13" s="1"/>
  <c r="F98" i="13" s="1"/>
  <c r="D97" i="13"/>
  <c r="E97" i="13" s="1"/>
  <c r="F97" i="13" s="1"/>
  <c r="D96" i="13"/>
  <c r="E96" i="13" s="1"/>
  <c r="F96" i="13" s="1"/>
  <c r="D95" i="13"/>
  <c r="E95" i="13" s="1"/>
  <c r="D94" i="13"/>
  <c r="E94" i="13" s="1"/>
  <c r="D93" i="13"/>
  <c r="E93" i="13" s="1"/>
  <c r="F93" i="13" s="1"/>
  <c r="E92" i="13"/>
  <c r="D92" i="13"/>
  <c r="D91" i="13"/>
  <c r="E91" i="13" s="1"/>
  <c r="D90" i="13"/>
  <c r="E90" i="13" s="1"/>
  <c r="F90" i="13" s="1"/>
  <c r="E89" i="13"/>
  <c r="F89" i="13" s="1"/>
  <c r="D89" i="13"/>
  <c r="D88" i="13"/>
  <c r="E88" i="13" s="1"/>
  <c r="D87" i="13"/>
  <c r="E87" i="13" s="1"/>
  <c r="F87" i="13" s="1"/>
  <c r="D86" i="13"/>
  <c r="E86" i="13" s="1"/>
  <c r="F86" i="13" s="1"/>
  <c r="E85" i="13"/>
  <c r="D85" i="13"/>
  <c r="E84" i="13"/>
  <c r="D84" i="13"/>
  <c r="D83" i="13"/>
  <c r="E83" i="13" s="1"/>
  <c r="E82" i="13"/>
  <c r="D82" i="13"/>
  <c r="D81" i="13"/>
  <c r="E81" i="13" s="1"/>
  <c r="D80" i="13"/>
  <c r="E80" i="13" s="1"/>
  <c r="F80" i="13" s="1"/>
  <c r="D79" i="13"/>
  <c r="E79" i="13" s="1"/>
  <c r="D78" i="13"/>
  <c r="E78" i="13" s="1"/>
  <c r="F78" i="13" s="1"/>
  <c r="D77" i="13"/>
  <c r="E77" i="13" s="1"/>
  <c r="F77" i="13" s="1"/>
  <c r="D76" i="13"/>
  <c r="E76" i="13" s="1"/>
  <c r="D75" i="13"/>
  <c r="E75" i="13" s="1"/>
  <c r="D74" i="13"/>
  <c r="E74" i="13" s="1"/>
  <c r="D73" i="13"/>
  <c r="E73" i="13" s="1"/>
  <c r="F73" i="13" s="1"/>
  <c r="D72" i="13"/>
  <c r="E72" i="13" s="1"/>
  <c r="F72" i="13" s="1"/>
  <c r="D71" i="13"/>
  <c r="E71" i="13" s="1"/>
  <c r="F71" i="13" s="1"/>
  <c r="D70" i="13"/>
  <c r="E70" i="13" s="1"/>
  <c r="E69" i="13"/>
  <c r="F69" i="13" s="1"/>
  <c r="D69" i="13"/>
  <c r="D68" i="13"/>
  <c r="E68" i="13" s="1"/>
  <c r="D67" i="13"/>
  <c r="E67" i="13" s="1"/>
  <c r="D66" i="13"/>
  <c r="E66" i="13" s="1"/>
  <c r="F66" i="13" s="1"/>
  <c r="D65" i="13"/>
  <c r="E65" i="13" s="1"/>
  <c r="F65" i="13" s="1"/>
  <c r="D64" i="13"/>
  <c r="E64" i="13" s="1"/>
  <c r="F64" i="13" s="1"/>
  <c r="D63" i="13"/>
  <c r="E63" i="13" s="1"/>
  <c r="F63" i="13" s="1"/>
  <c r="E62" i="13"/>
  <c r="D62" i="13"/>
  <c r="D61" i="13"/>
  <c r="E61" i="13" s="1"/>
  <c r="D60" i="13"/>
  <c r="E60" i="13" s="1"/>
  <c r="F60" i="13" s="1"/>
  <c r="E59" i="13"/>
  <c r="D59" i="13"/>
  <c r="D58" i="13"/>
  <c r="E58" i="13" s="1"/>
  <c r="D57" i="13"/>
  <c r="E57" i="13" s="1"/>
  <c r="F57" i="13" s="1"/>
  <c r="D56" i="13"/>
  <c r="E56" i="13" s="1"/>
  <c r="F56" i="13" s="1"/>
  <c r="F55" i="13"/>
  <c r="D55" i="13"/>
  <c r="E55" i="13" s="1"/>
  <c r="D54" i="13"/>
  <c r="E54" i="13" s="1"/>
  <c r="D53" i="13"/>
  <c r="E53" i="13" s="1"/>
  <c r="F53" i="13" s="1"/>
  <c r="D52" i="13"/>
  <c r="E52" i="13" s="1"/>
  <c r="D51" i="13"/>
  <c r="E51" i="13" s="1"/>
  <c r="E50" i="13"/>
  <c r="F50" i="13" s="1"/>
  <c r="D50" i="13"/>
  <c r="E49" i="13"/>
  <c r="F49" i="13" s="1"/>
  <c r="D49" i="13"/>
  <c r="D48" i="13"/>
  <c r="E48" i="13" s="1"/>
  <c r="D47" i="13"/>
  <c r="E47" i="13" s="1"/>
  <c r="F47" i="13" s="1"/>
  <c r="D46" i="13"/>
  <c r="E46" i="13" s="1"/>
  <c r="F46" i="13" s="1"/>
  <c r="F45" i="13"/>
  <c r="E45" i="13"/>
  <c r="D45" i="13"/>
  <c r="E44" i="13"/>
  <c r="D44" i="13"/>
  <c r="D43" i="13"/>
  <c r="E43" i="13" s="1"/>
  <c r="E42" i="13"/>
  <c r="D42" i="13"/>
  <c r="D41" i="13"/>
  <c r="E41" i="13" s="1"/>
  <c r="D40" i="13"/>
  <c r="E40" i="13" s="1"/>
  <c r="F40" i="13" s="1"/>
  <c r="D39" i="13"/>
  <c r="E39" i="13" s="1"/>
  <c r="F39" i="13" s="1"/>
  <c r="D38" i="13"/>
  <c r="E38" i="13" s="1"/>
  <c r="F38" i="13" s="1"/>
  <c r="F37" i="13"/>
  <c r="D37" i="13"/>
  <c r="E37" i="13" s="1"/>
  <c r="F42" i="13" s="1"/>
  <c r="D36" i="13"/>
  <c r="E36" i="13" s="1"/>
  <c r="D35" i="13"/>
  <c r="E35" i="13" s="1"/>
  <c r="D34" i="13"/>
  <c r="E34" i="13" s="1"/>
  <c r="D33" i="13"/>
  <c r="E33" i="13" s="1"/>
  <c r="F33" i="13" s="1"/>
  <c r="D32" i="13"/>
  <c r="E32" i="13" s="1"/>
  <c r="D31" i="13"/>
  <c r="E31" i="13" s="1"/>
  <c r="F31" i="13" s="1"/>
  <c r="D30" i="13"/>
  <c r="E30" i="13" s="1"/>
  <c r="E29" i="13"/>
  <c r="F29" i="13" s="1"/>
  <c r="D29" i="13"/>
  <c r="D28" i="13"/>
  <c r="E28" i="13" s="1"/>
  <c r="D27" i="13"/>
  <c r="E27" i="13" s="1"/>
  <c r="F27" i="13" s="1"/>
  <c r="D26" i="13"/>
  <c r="E26" i="13" s="1"/>
  <c r="F26" i="13" s="1"/>
  <c r="D25" i="13"/>
  <c r="E25" i="13" s="1"/>
  <c r="E24" i="13"/>
  <c r="F24" i="13" s="1"/>
  <c r="D24" i="13"/>
  <c r="D23" i="13"/>
  <c r="E23" i="13" s="1"/>
  <c r="F23" i="13" s="1"/>
  <c r="E22" i="13"/>
  <c r="F22" i="13" s="1"/>
  <c r="D22" i="13"/>
  <c r="D21" i="13"/>
  <c r="E21" i="13" s="1"/>
  <c r="D20" i="13"/>
  <c r="E20" i="13" s="1"/>
  <c r="F20" i="13" s="1"/>
  <c r="E19" i="13"/>
  <c r="F19" i="13" s="1"/>
  <c r="D19" i="13"/>
  <c r="D18" i="13"/>
  <c r="E18" i="13" s="1"/>
  <c r="D17" i="13"/>
  <c r="E17" i="13" s="1"/>
  <c r="D16" i="13"/>
  <c r="E16" i="13" s="1"/>
  <c r="D15" i="13"/>
  <c r="E15" i="13" s="1"/>
  <c r="F15" i="13" s="1"/>
  <c r="D14" i="13"/>
  <c r="E14" i="13" s="1"/>
  <c r="F14" i="13" s="1"/>
  <c r="D13" i="13"/>
  <c r="E13" i="13" s="1"/>
  <c r="F13" i="13" s="1"/>
  <c r="D12" i="13"/>
  <c r="E12" i="13" s="1"/>
  <c r="F12" i="13" s="1"/>
  <c r="D11" i="13"/>
  <c r="E11" i="13" s="1"/>
  <c r="F11" i="13" s="1"/>
  <c r="E10" i="13"/>
  <c r="D10" i="13"/>
  <c r="E9" i="13"/>
  <c r="D9" i="13"/>
  <c r="D8" i="13"/>
  <c r="E8" i="13" s="1"/>
  <c r="D7" i="13"/>
  <c r="E7" i="13" s="1"/>
  <c r="F7" i="13" s="1"/>
  <c r="G6" i="13"/>
  <c r="D6" i="13"/>
  <c r="E6" i="13" s="1"/>
  <c r="F6" i="13" s="1"/>
  <c r="D5" i="13"/>
  <c r="E5" i="13" s="1"/>
  <c r="D4" i="13"/>
  <c r="E4" i="13" s="1"/>
  <c r="F4" i="13" s="1"/>
  <c r="E3" i="13"/>
  <c r="F3" i="13" s="1"/>
  <c r="D3" i="13"/>
  <c r="D2" i="13"/>
  <c r="E2" i="13" s="1"/>
  <c r="F2" i="13" s="1"/>
  <c r="E1" i="13"/>
  <c r="F1" i="13" s="1"/>
  <c r="D1" i="13"/>
  <c r="F268" i="5"/>
  <c r="E268" i="5"/>
  <c r="D268" i="5"/>
  <c r="E267" i="5"/>
  <c r="F267" i="5" s="1"/>
  <c r="D267" i="5"/>
  <c r="E266" i="5"/>
  <c r="D266" i="5"/>
  <c r="F265" i="5"/>
  <c r="E265" i="5"/>
  <c r="D265" i="5"/>
  <c r="D264" i="5"/>
  <c r="E264" i="5" s="1"/>
  <c r="F263" i="5"/>
  <c r="E263" i="5"/>
  <c r="D263" i="5"/>
  <c r="D262" i="5"/>
  <c r="E262" i="5" s="1"/>
  <c r="F262" i="5" s="1"/>
  <c r="D261" i="5"/>
  <c r="E261" i="5" s="1"/>
  <c r="F260" i="5"/>
  <c r="E260" i="5"/>
  <c r="D260" i="5"/>
  <c r="D259" i="5"/>
  <c r="E259" i="5" s="1"/>
  <c r="F259" i="5" s="1"/>
  <c r="F258" i="5"/>
  <c r="E258" i="5"/>
  <c r="D258" i="5"/>
  <c r="E257" i="5"/>
  <c r="D257" i="5"/>
  <c r="E256" i="5"/>
  <c r="F256" i="5" s="1"/>
  <c r="D256" i="5"/>
  <c r="F255" i="5"/>
  <c r="E255" i="5"/>
  <c r="D255" i="5"/>
  <c r="D254" i="5"/>
  <c r="E254" i="5" s="1"/>
  <c r="F254" i="5" s="1"/>
  <c r="F253" i="5"/>
  <c r="E253" i="5"/>
  <c r="D253" i="5"/>
  <c r="D252" i="5"/>
  <c r="E252" i="5" s="1"/>
  <c r="F252" i="5" s="1"/>
  <c r="D251" i="5"/>
  <c r="E251" i="5" s="1"/>
  <c r="F251" i="5" s="1"/>
  <c r="F250" i="5"/>
  <c r="E250" i="5"/>
  <c r="D250" i="5"/>
  <c r="E249" i="5"/>
  <c r="D249" i="5"/>
  <c r="F248" i="5"/>
  <c r="E248" i="5"/>
  <c r="D248" i="5"/>
  <c r="D247" i="5"/>
  <c r="E247" i="5" s="1"/>
  <c r="F247" i="5" s="1"/>
  <c r="E246" i="5"/>
  <c r="F246" i="5" s="1"/>
  <c r="D246" i="5"/>
  <c r="F245" i="5"/>
  <c r="E245" i="5"/>
  <c r="D245" i="5"/>
  <c r="D244" i="5"/>
  <c r="E244" i="5" s="1"/>
  <c r="F244" i="5" s="1"/>
  <c r="F243" i="5"/>
  <c r="E243" i="5"/>
  <c r="D243" i="5"/>
  <c r="E242" i="5"/>
  <c r="D242" i="5"/>
  <c r="D241" i="5"/>
  <c r="E241" i="5" s="1"/>
  <c r="F241" i="5" s="1"/>
  <c r="F240" i="5"/>
  <c r="E240" i="5"/>
  <c r="D240" i="5"/>
  <c r="D239" i="5"/>
  <c r="E239" i="5" s="1"/>
  <c r="F239" i="5" s="1"/>
  <c r="F238" i="5"/>
  <c r="E238" i="5"/>
  <c r="D238" i="5"/>
  <c r="D237" i="5"/>
  <c r="E237" i="5" s="1"/>
  <c r="E236" i="5"/>
  <c r="D236" i="5"/>
  <c r="F235" i="5"/>
  <c r="E235" i="5"/>
  <c r="D235" i="5"/>
  <c r="D234" i="5"/>
  <c r="E234" i="5" s="1"/>
  <c r="F234" i="5" s="1"/>
  <c r="F233" i="5"/>
  <c r="E233" i="5"/>
  <c r="D233" i="5"/>
  <c r="D232" i="5"/>
  <c r="E232" i="5" s="1"/>
  <c r="F232" i="5" s="1"/>
  <c r="D231" i="5"/>
  <c r="E231" i="5" s="1"/>
  <c r="F230" i="5"/>
  <c r="E230" i="5"/>
  <c r="D230" i="5"/>
  <c r="E229" i="5"/>
  <c r="D229" i="5"/>
  <c r="F228" i="5"/>
  <c r="E228" i="5"/>
  <c r="D228" i="5"/>
  <c r="D227" i="5"/>
  <c r="E227" i="5" s="1"/>
  <c r="D226" i="5"/>
  <c r="E226" i="5" s="1"/>
  <c r="F225" i="5"/>
  <c r="E225" i="5"/>
  <c r="D225" i="5"/>
  <c r="D224" i="5"/>
  <c r="E224" i="5" s="1"/>
  <c r="F223" i="5"/>
  <c r="E223" i="5"/>
  <c r="D223" i="5"/>
  <c r="D222" i="5"/>
  <c r="E222" i="5" s="1"/>
  <c r="F222" i="5" s="1"/>
  <c r="D221" i="5"/>
  <c r="E221" i="5" s="1"/>
  <c r="F221" i="5" s="1"/>
  <c r="F220" i="5"/>
  <c r="E220" i="5"/>
  <c r="D220" i="5"/>
  <c r="D219" i="5"/>
  <c r="E219" i="5" s="1"/>
  <c r="F219" i="5" s="1"/>
  <c r="F218" i="5"/>
  <c r="E218" i="5"/>
  <c r="D218" i="5"/>
  <c r="E217" i="5"/>
  <c r="D217" i="5"/>
  <c r="E216" i="5"/>
  <c r="F216" i="5" s="1"/>
  <c r="D216" i="5"/>
  <c r="F215" i="5"/>
  <c r="E215" i="5"/>
  <c r="D215" i="5"/>
  <c r="D214" i="5"/>
  <c r="E214" i="5" s="1"/>
  <c r="F213" i="5"/>
  <c r="E213" i="5"/>
  <c r="D213" i="5"/>
  <c r="D212" i="5"/>
  <c r="E212" i="5" s="1"/>
  <c r="F212" i="5" s="1"/>
  <c r="E211" i="5"/>
  <c r="D211" i="5"/>
  <c r="F210" i="5"/>
  <c r="E210" i="5"/>
  <c r="D210" i="5"/>
  <c r="E209" i="5"/>
  <c r="F209" i="5" s="1"/>
  <c r="D209" i="5"/>
  <c r="F208" i="5"/>
  <c r="E208" i="5"/>
  <c r="D208" i="5"/>
  <c r="E207" i="5"/>
  <c r="D207" i="5"/>
  <c r="D206" i="5"/>
  <c r="E206" i="5" s="1"/>
  <c r="F206" i="5" s="1"/>
  <c r="F205" i="5"/>
  <c r="E205" i="5"/>
  <c r="D205" i="5"/>
  <c r="E204" i="5"/>
  <c r="D204" i="5"/>
  <c r="F203" i="5"/>
  <c r="E203" i="5"/>
  <c r="D203" i="5"/>
  <c r="D202" i="5"/>
  <c r="E202" i="5" s="1"/>
  <c r="F202" i="5" s="1"/>
  <c r="D201" i="5"/>
  <c r="E201" i="5" s="1"/>
  <c r="F201" i="5" s="1"/>
  <c r="F200" i="5"/>
  <c r="E200" i="5"/>
  <c r="D200" i="5"/>
  <c r="D199" i="5"/>
  <c r="E199" i="5" s="1"/>
  <c r="F198" i="5"/>
  <c r="E198" i="5"/>
  <c r="D198" i="5"/>
  <c r="E197" i="5"/>
  <c r="D197" i="5"/>
  <c r="E196" i="5"/>
  <c r="D196" i="5"/>
  <c r="F195" i="5"/>
  <c r="E195" i="5"/>
  <c r="D195" i="5"/>
  <c r="D194" i="5"/>
  <c r="E194" i="5" s="1"/>
  <c r="F194" i="5" s="1"/>
  <c r="F193" i="5"/>
  <c r="E193" i="5"/>
  <c r="D193" i="5"/>
  <c r="D192" i="5"/>
  <c r="E192" i="5" s="1"/>
  <c r="D191" i="5"/>
  <c r="E191" i="5" s="1"/>
  <c r="F190" i="5"/>
  <c r="E190" i="5"/>
  <c r="D190" i="5"/>
  <c r="D189" i="5"/>
  <c r="E189" i="5" s="1"/>
  <c r="F189" i="5" s="1"/>
  <c r="F188" i="5"/>
  <c r="E188" i="5"/>
  <c r="D188" i="5"/>
  <c r="E187" i="5"/>
  <c r="D187" i="5"/>
  <c r="E186" i="5"/>
  <c r="F191" i="5" s="1"/>
  <c r="D186" i="5"/>
  <c r="F185" i="5"/>
  <c r="E185" i="5"/>
  <c r="D185" i="5"/>
  <c r="D184" i="5"/>
  <c r="E184" i="5" s="1"/>
  <c r="F184" i="5" s="1"/>
  <c r="F183" i="5"/>
  <c r="E183" i="5"/>
  <c r="D183" i="5"/>
  <c r="E182" i="5"/>
  <c r="F187" i="5" s="1"/>
  <c r="D182" i="5"/>
  <c r="E181" i="5"/>
  <c r="D181" i="5"/>
  <c r="F180" i="5"/>
  <c r="E180" i="5"/>
  <c r="D180" i="5"/>
  <c r="E179" i="5"/>
  <c r="D179" i="5"/>
  <c r="F178" i="5"/>
  <c r="E178" i="5"/>
  <c r="D178" i="5"/>
  <c r="D177" i="5"/>
  <c r="E177" i="5" s="1"/>
  <c r="F177" i="5" s="1"/>
  <c r="D176" i="5"/>
  <c r="E176" i="5" s="1"/>
  <c r="F176" i="5" s="1"/>
  <c r="F175" i="5"/>
  <c r="E175" i="5"/>
  <c r="D175" i="5"/>
  <c r="D174" i="5"/>
  <c r="E174" i="5" s="1"/>
  <c r="F173" i="5"/>
  <c r="E173" i="5"/>
  <c r="D173" i="5"/>
  <c r="E172" i="5"/>
  <c r="D172" i="5"/>
  <c r="D171" i="5"/>
  <c r="E171" i="5" s="1"/>
  <c r="F171" i="5" s="1"/>
  <c r="F170" i="5"/>
  <c r="E170" i="5"/>
  <c r="D170" i="5"/>
  <c r="D169" i="5"/>
  <c r="E169" i="5" s="1"/>
  <c r="F169" i="5" s="1"/>
  <c r="F168" i="5"/>
  <c r="E168" i="5"/>
  <c r="D168" i="5"/>
  <c r="E167" i="5"/>
  <c r="D167" i="5"/>
  <c r="E166" i="5"/>
  <c r="D166" i="5"/>
  <c r="F165" i="5"/>
  <c r="E165" i="5"/>
  <c r="D165" i="5"/>
  <c r="D164" i="5"/>
  <c r="E164" i="5" s="1"/>
  <c r="F164" i="5" s="1"/>
  <c r="F163" i="5"/>
  <c r="E163" i="5"/>
  <c r="D163" i="5"/>
  <c r="D162" i="5"/>
  <c r="E162" i="5" s="1"/>
  <c r="F162" i="5" s="1"/>
  <c r="D161" i="5"/>
  <c r="E161" i="5" s="1"/>
  <c r="F160" i="5"/>
  <c r="E160" i="5"/>
  <c r="D160" i="5"/>
  <c r="E159" i="5"/>
  <c r="D159" i="5"/>
  <c r="F158" i="5"/>
  <c r="E158" i="5"/>
  <c r="D158" i="5"/>
  <c r="E157" i="5"/>
  <c r="F157" i="5" s="1"/>
  <c r="D157" i="5"/>
  <c r="D156" i="5"/>
  <c r="E156" i="5" s="1"/>
  <c r="F156" i="5" s="1"/>
  <c r="F155" i="5"/>
  <c r="E155" i="5"/>
  <c r="D155" i="5"/>
  <c r="D154" i="5"/>
  <c r="E154" i="5" s="1"/>
  <c r="F154" i="5" s="1"/>
  <c r="F153" i="5"/>
  <c r="E153" i="5"/>
  <c r="D153" i="5"/>
  <c r="D152" i="5"/>
  <c r="E152" i="5" s="1"/>
  <c r="D151" i="5"/>
  <c r="E151" i="5" s="1"/>
  <c r="F151" i="5" s="1"/>
  <c r="F150" i="5"/>
  <c r="E150" i="5"/>
  <c r="D150" i="5"/>
  <c r="D149" i="5"/>
  <c r="E149" i="5" s="1"/>
  <c r="F149" i="5" s="1"/>
  <c r="F148" i="5"/>
  <c r="E148" i="5"/>
  <c r="D148" i="5"/>
  <c r="E147" i="5"/>
  <c r="F147" i="5" s="1"/>
  <c r="D147" i="5"/>
  <c r="E146" i="5"/>
  <c r="D146" i="5"/>
  <c r="F145" i="5"/>
  <c r="E145" i="5"/>
  <c r="D145" i="5"/>
  <c r="D144" i="5"/>
  <c r="E144" i="5" s="1"/>
  <c r="F144" i="5" s="1"/>
  <c r="F143" i="5"/>
  <c r="E143" i="5"/>
  <c r="D143" i="5"/>
  <c r="D142" i="5"/>
  <c r="E142" i="5" s="1"/>
  <c r="F142" i="5" s="1"/>
  <c r="D141" i="5"/>
  <c r="E141" i="5" s="1"/>
  <c r="F140" i="5"/>
  <c r="E140" i="5"/>
  <c r="D140" i="5"/>
  <c r="E139" i="5"/>
  <c r="D139" i="5"/>
  <c r="F138" i="5"/>
  <c r="E138" i="5"/>
  <c r="D138" i="5"/>
  <c r="E137" i="5"/>
  <c r="D137" i="5"/>
  <c r="D136" i="5"/>
  <c r="E136" i="5" s="1"/>
  <c r="F135" i="5"/>
  <c r="E135" i="5"/>
  <c r="D135" i="5"/>
  <c r="D134" i="5"/>
  <c r="E134" i="5" s="1"/>
  <c r="F134" i="5" s="1"/>
  <c r="F133" i="5"/>
  <c r="E133" i="5"/>
  <c r="D133" i="5"/>
  <c r="E132" i="5"/>
  <c r="F132" i="5" s="1"/>
  <c r="D132" i="5"/>
  <c r="D131" i="5"/>
  <c r="E131" i="5" s="1"/>
  <c r="F131" i="5" s="1"/>
  <c r="F130" i="5"/>
  <c r="E130" i="5"/>
  <c r="D130" i="5"/>
  <c r="E129" i="5"/>
  <c r="D129" i="5"/>
  <c r="F128" i="5"/>
  <c r="E128" i="5"/>
  <c r="D128" i="5"/>
  <c r="E127" i="5"/>
  <c r="D127" i="5"/>
  <c r="F126" i="5"/>
  <c r="E126" i="5"/>
  <c r="D126" i="5"/>
  <c r="F125" i="5"/>
  <c r="E125" i="5"/>
  <c r="D125" i="5"/>
  <c r="D124" i="5"/>
  <c r="E124" i="5" s="1"/>
  <c r="F123" i="5"/>
  <c r="E123" i="5"/>
  <c r="D123" i="5"/>
  <c r="E122" i="5"/>
  <c r="F127" i="5" s="1"/>
  <c r="D122" i="5"/>
  <c r="E121" i="5"/>
  <c r="D121" i="5"/>
  <c r="F120" i="5"/>
  <c r="E120" i="5"/>
  <c r="D120" i="5"/>
  <c r="D119" i="5"/>
  <c r="E119" i="5" s="1"/>
  <c r="F119" i="5" s="1"/>
  <c r="F118" i="5"/>
  <c r="E118" i="5"/>
  <c r="D118" i="5"/>
  <c r="E117" i="5"/>
  <c r="F117" i="5" s="1"/>
  <c r="D117" i="5"/>
  <c r="D116" i="5"/>
  <c r="E116" i="5" s="1"/>
  <c r="F115" i="5"/>
  <c r="E115" i="5"/>
  <c r="D115" i="5"/>
  <c r="D114" i="5"/>
  <c r="E114" i="5" s="1"/>
  <c r="F114" i="5" s="1"/>
  <c r="F113" i="5"/>
  <c r="E113" i="5"/>
  <c r="D113" i="5"/>
  <c r="D112" i="5"/>
  <c r="E112" i="5" s="1"/>
  <c r="F112" i="5" s="1"/>
  <c r="D111" i="5"/>
  <c r="E111" i="5" s="1"/>
  <c r="F111" i="5" s="1"/>
  <c r="F110" i="5"/>
  <c r="E110" i="5"/>
  <c r="D110" i="5"/>
  <c r="E109" i="5"/>
  <c r="D109" i="5"/>
  <c r="F108" i="5"/>
  <c r="E108" i="5"/>
  <c r="D108" i="5"/>
  <c r="E107" i="5"/>
  <c r="D107" i="5"/>
  <c r="D106" i="5"/>
  <c r="E106" i="5" s="1"/>
  <c r="F106" i="5" s="1"/>
  <c r="F105" i="5"/>
  <c r="E105" i="5"/>
  <c r="D105" i="5"/>
  <c r="D104" i="5"/>
  <c r="E104" i="5" s="1"/>
  <c r="F104" i="5" s="1"/>
  <c r="F103" i="5"/>
  <c r="E103" i="5"/>
  <c r="D103" i="5"/>
  <c r="D102" i="5"/>
  <c r="E102" i="5" s="1"/>
  <c r="F102" i="5" s="1"/>
  <c r="D101" i="5"/>
  <c r="E101" i="5" s="1"/>
  <c r="F101" i="5" s="1"/>
  <c r="E100" i="5"/>
  <c r="D100" i="5"/>
  <c r="K99" i="5"/>
  <c r="E99" i="5"/>
  <c r="D99" i="5"/>
  <c r="E98" i="5"/>
  <c r="D98" i="5"/>
  <c r="E97" i="5"/>
  <c r="F97" i="5" s="1"/>
  <c r="D97" i="5"/>
  <c r="E96" i="5"/>
  <c r="D96" i="5"/>
  <c r="E95" i="5"/>
  <c r="F95" i="5" s="1"/>
  <c r="D95" i="5"/>
  <c r="D94" i="5"/>
  <c r="E94" i="5" s="1"/>
  <c r="F94" i="5" s="1"/>
  <c r="F93" i="5"/>
  <c r="E93" i="5"/>
  <c r="D93" i="5"/>
  <c r="E92" i="5"/>
  <c r="F92" i="5" s="1"/>
  <c r="D92" i="5"/>
  <c r="E91" i="5"/>
  <c r="D91" i="5"/>
  <c r="E90" i="5"/>
  <c r="D90" i="5"/>
  <c r="D89" i="5"/>
  <c r="E89" i="5" s="1"/>
  <c r="F89" i="5" s="1"/>
  <c r="E88" i="5"/>
  <c r="F88" i="5" s="1"/>
  <c r="D88" i="5"/>
  <c r="E87" i="5"/>
  <c r="D87" i="5"/>
  <c r="D86" i="5"/>
  <c r="E86" i="5" s="1"/>
  <c r="F86" i="5" s="1"/>
  <c r="K85" i="5"/>
  <c r="F85" i="5"/>
  <c r="E85" i="5"/>
  <c r="F90" i="5" s="1"/>
  <c r="D85" i="5"/>
  <c r="E84" i="5"/>
  <c r="D84" i="5"/>
  <c r="E83" i="5"/>
  <c r="F83" i="5" s="1"/>
  <c r="D83" i="5"/>
  <c r="D82" i="5"/>
  <c r="E82" i="5" s="1"/>
  <c r="D81" i="5"/>
  <c r="E81" i="5" s="1"/>
  <c r="F81" i="5" s="1"/>
  <c r="E80" i="5"/>
  <c r="F80" i="5" s="1"/>
  <c r="D80" i="5"/>
  <c r="E79" i="5"/>
  <c r="D79" i="5"/>
  <c r="F78" i="5"/>
  <c r="E78" i="5"/>
  <c r="D78" i="5"/>
  <c r="D77" i="5"/>
  <c r="E77" i="5" s="1"/>
  <c r="F77" i="5" s="1"/>
  <c r="K76" i="5"/>
  <c r="E76" i="5"/>
  <c r="F76" i="5" s="1"/>
  <c r="D76" i="5"/>
  <c r="E75" i="5"/>
  <c r="D75" i="5"/>
  <c r="E74" i="5"/>
  <c r="F79" i="5" s="1"/>
  <c r="D74" i="5"/>
  <c r="E73" i="5"/>
  <c r="F73" i="5" s="1"/>
  <c r="D73" i="5"/>
  <c r="E72" i="5"/>
  <c r="D72" i="5"/>
  <c r="E71" i="5"/>
  <c r="D71" i="5"/>
  <c r="D70" i="5"/>
  <c r="E70" i="5" s="1"/>
  <c r="F70" i="5" s="1"/>
  <c r="E69" i="5"/>
  <c r="F69" i="5" s="1"/>
  <c r="D69" i="5"/>
  <c r="E68" i="5"/>
  <c r="D68" i="5"/>
  <c r="E67" i="5"/>
  <c r="D67" i="5"/>
  <c r="D66" i="5"/>
  <c r="E66" i="5" s="1"/>
  <c r="F66" i="5" s="1"/>
  <c r="F65" i="5"/>
  <c r="D65" i="5"/>
  <c r="E65" i="5" s="1"/>
  <c r="E64" i="5"/>
  <c r="F64" i="5" s="1"/>
  <c r="D64" i="5"/>
  <c r="E63" i="5"/>
  <c r="D63" i="5"/>
  <c r="E62" i="5"/>
  <c r="F67" i="5" s="1"/>
  <c r="D62" i="5"/>
  <c r="E61" i="5"/>
  <c r="F61" i="5" s="1"/>
  <c r="D61" i="5"/>
  <c r="E60" i="5"/>
  <c r="F60" i="5" s="1"/>
  <c r="D60" i="5"/>
  <c r="E59" i="5"/>
  <c r="D59" i="5"/>
  <c r="D58" i="5"/>
  <c r="E58" i="5" s="1"/>
  <c r="F58" i="5" s="1"/>
  <c r="K57" i="5"/>
  <c r="F57" i="5"/>
  <c r="E57" i="5"/>
  <c r="F62" i="5" s="1"/>
  <c r="D57" i="5"/>
  <c r="E56" i="5"/>
  <c r="F56" i="5" s="1"/>
  <c r="D56" i="5"/>
  <c r="E55" i="5"/>
  <c r="F55" i="5" s="1"/>
  <c r="D55" i="5"/>
  <c r="E54" i="5"/>
  <c r="D54" i="5"/>
  <c r="D53" i="5"/>
  <c r="E53" i="5" s="1"/>
  <c r="F53" i="5" s="1"/>
  <c r="E52" i="5"/>
  <c r="F52" i="5" s="1"/>
  <c r="D52" i="5"/>
  <c r="E51" i="5"/>
  <c r="D51" i="5"/>
  <c r="E50" i="5"/>
  <c r="D50" i="5"/>
  <c r="D49" i="5"/>
  <c r="E49" i="5" s="1"/>
  <c r="F49" i="5" s="1"/>
  <c r="K48" i="5"/>
  <c r="E48" i="5"/>
  <c r="F48" i="5" s="1"/>
  <c r="D48" i="5"/>
  <c r="K47" i="5"/>
  <c r="E47" i="5"/>
  <c r="D47" i="5"/>
  <c r="D46" i="5"/>
  <c r="E46" i="5" s="1"/>
  <c r="F51" i="5" s="1"/>
  <c r="D45" i="5"/>
  <c r="E45" i="5" s="1"/>
  <c r="E44" i="5"/>
  <c r="D44" i="5"/>
  <c r="E43" i="5"/>
  <c r="D43" i="5"/>
  <c r="D42" i="5"/>
  <c r="E42" i="5" s="1"/>
  <c r="F42" i="5" s="1"/>
  <c r="D41" i="5"/>
  <c r="E41" i="5" s="1"/>
  <c r="F41" i="5" s="1"/>
  <c r="K40" i="5"/>
  <c r="E40" i="5"/>
  <c r="F40" i="5" s="1"/>
  <c r="D40" i="5"/>
  <c r="E39" i="5"/>
  <c r="F39" i="5" s="1"/>
  <c r="D39" i="5"/>
  <c r="D38" i="5"/>
  <c r="E38" i="5" s="1"/>
  <c r="F38" i="5" s="1"/>
  <c r="E37" i="5"/>
  <c r="F37" i="5" s="1"/>
  <c r="D37" i="5"/>
  <c r="E36" i="5"/>
  <c r="D36" i="5"/>
  <c r="E35" i="5"/>
  <c r="F35" i="5" s="1"/>
  <c r="D35" i="5"/>
  <c r="D34" i="5"/>
  <c r="E34" i="5" s="1"/>
  <c r="F34" i="5" s="1"/>
  <c r="E33" i="5"/>
  <c r="F33" i="5" s="1"/>
  <c r="D33" i="5"/>
  <c r="E32" i="5"/>
  <c r="D32" i="5"/>
  <c r="K31" i="5"/>
  <c r="E31" i="5"/>
  <c r="D31" i="5"/>
  <c r="D30" i="5"/>
  <c r="E30" i="5" s="1"/>
  <c r="F30" i="5" s="1"/>
  <c r="E29" i="5"/>
  <c r="F29" i="5" s="1"/>
  <c r="D29" i="5"/>
  <c r="E28" i="5"/>
  <c r="D28" i="5"/>
  <c r="E27" i="5"/>
  <c r="F27" i="5" s="1"/>
  <c r="D27" i="5"/>
  <c r="K26" i="5"/>
  <c r="D26" i="5"/>
  <c r="E26" i="5" s="1"/>
  <c r="F26" i="5" s="1"/>
  <c r="R25" i="5"/>
  <c r="O25" i="5"/>
  <c r="K25" i="5"/>
  <c r="E25" i="5"/>
  <c r="D25" i="5"/>
  <c r="R24" i="5"/>
  <c r="O24" i="5"/>
  <c r="D24" i="5"/>
  <c r="E24" i="5" s="1"/>
  <c r="R23" i="5"/>
  <c r="O23" i="5"/>
  <c r="K23" i="5"/>
  <c r="E23" i="5"/>
  <c r="F23" i="5" s="1"/>
  <c r="D23" i="5"/>
  <c r="R22" i="5"/>
  <c r="O22" i="5"/>
  <c r="K22" i="5"/>
  <c r="F22" i="5"/>
  <c r="E22" i="5"/>
  <c r="D22" i="5"/>
  <c r="R21" i="5"/>
  <c r="O21" i="5"/>
  <c r="E21" i="5"/>
  <c r="D21" i="5"/>
  <c r="R20" i="5"/>
  <c r="O20" i="5"/>
  <c r="D20" i="5"/>
  <c r="E20" i="5" s="1"/>
  <c r="R19" i="5"/>
  <c r="O19" i="5"/>
  <c r="K19" i="5"/>
  <c r="D19" i="5"/>
  <c r="E19" i="5" s="1"/>
  <c r="R18" i="5"/>
  <c r="O18" i="5"/>
  <c r="D18" i="5"/>
  <c r="E18" i="5" s="1"/>
  <c r="R17" i="5"/>
  <c r="O17" i="5"/>
  <c r="E17" i="5"/>
  <c r="D17" i="5"/>
  <c r="R16" i="5"/>
  <c r="O16" i="5"/>
  <c r="D16" i="5"/>
  <c r="E16" i="5" s="1"/>
  <c r="F16" i="5" s="1"/>
  <c r="R15" i="5"/>
  <c r="O15" i="5"/>
  <c r="E15" i="5"/>
  <c r="D15" i="5"/>
  <c r="R14" i="5"/>
  <c r="O14" i="5"/>
  <c r="D14" i="5"/>
  <c r="E14" i="5" s="1"/>
  <c r="F14" i="5" s="1"/>
  <c r="R13" i="5"/>
  <c r="O13" i="5"/>
  <c r="D13" i="5"/>
  <c r="E13" i="5" s="1"/>
  <c r="R12" i="5"/>
  <c r="O12" i="5"/>
  <c r="E12" i="5"/>
  <c r="D12" i="5"/>
  <c r="R11" i="5"/>
  <c r="O11" i="5"/>
  <c r="E11" i="5"/>
  <c r="D11" i="5"/>
  <c r="R10" i="5"/>
  <c r="O10" i="5"/>
  <c r="D10" i="5"/>
  <c r="E10" i="5" s="1"/>
  <c r="F10" i="5" s="1"/>
  <c r="R9" i="5"/>
  <c r="O9" i="5"/>
  <c r="F9" i="5"/>
  <c r="E9" i="5"/>
  <c r="D9" i="5"/>
  <c r="R8" i="5"/>
  <c r="O8" i="5"/>
  <c r="E8" i="5"/>
  <c r="D8" i="5"/>
  <c r="R7" i="5"/>
  <c r="O7" i="5"/>
  <c r="D7" i="5"/>
  <c r="E7" i="5" s="1"/>
  <c r="F7" i="5" s="1"/>
  <c r="G7" i="5" s="1"/>
  <c r="R6" i="5"/>
  <c r="O6" i="5"/>
  <c r="K6" i="5"/>
  <c r="D6" i="5"/>
  <c r="E6" i="5" s="1"/>
  <c r="R5" i="5"/>
  <c r="K15" i="5" s="1"/>
  <c r="O5" i="5"/>
  <c r="E5" i="5"/>
  <c r="F5" i="5" s="1"/>
  <c r="D5" i="5"/>
  <c r="R4" i="5"/>
  <c r="O4" i="5"/>
  <c r="D4" i="5"/>
  <c r="E4" i="5" s="1"/>
  <c r="F4" i="5" s="1"/>
  <c r="R3" i="5"/>
  <c r="O3" i="5"/>
  <c r="E3" i="5"/>
  <c r="F3" i="5" s="1"/>
  <c r="D3" i="5"/>
  <c r="R2" i="5"/>
  <c r="O2" i="5"/>
  <c r="K2" i="5"/>
  <c r="D2" i="5"/>
  <c r="E2" i="5" s="1"/>
  <c r="F2" i="5" s="1"/>
  <c r="E268" i="4"/>
  <c r="D268" i="4"/>
  <c r="D267" i="4"/>
  <c r="E267" i="4" s="1"/>
  <c r="E266" i="4"/>
  <c r="D266" i="4"/>
  <c r="D265" i="4"/>
  <c r="E265" i="4" s="1"/>
  <c r="F265" i="4" s="1"/>
  <c r="D264" i="4"/>
  <c r="E264" i="4" s="1"/>
  <c r="F264" i="4" s="1"/>
  <c r="E263" i="4"/>
  <c r="D263" i="4"/>
  <c r="D262" i="4"/>
  <c r="E262" i="4" s="1"/>
  <c r="F262" i="4" s="1"/>
  <c r="F261" i="4"/>
  <c r="E261" i="4"/>
  <c r="D261" i="4"/>
  <c r="E260" i="4"/>
  <c r="D260" i="4"/>
  <c r="D259" i="4"/>
  <c r="E259" i="4" s="1"/>
  <c r="F259" i="4" s="1"/>
  <c r="E258" i="4"/>
  <c r="F258" i="4" s="1"/>
  <c r="D258" i="4"/>
  <c r="D257" i="4"/>
  <c r="E257" i="4" s="1"/>
  <c r="F257" i="4" s="1"/>
  <c r="F256" i="4"/>
  <c r="E256" i="4"/>
  <c r="D256" i="4"/>
  <c r="E255" i="4"/>
  <c r="F260" i="4" s="1"/>
  <c r="D255" i="4"/>
  <c r="E254" i="4"/>
  <c r="D254" i="4"/>
  <c r="F253" i="4"/>
  <c r="E253" i="4"/>
  <c r="D253" i="4"/>
  <c r="D252" i="4"/>
  <c r="E252" i="4" s="1"/>
  <c r="E251" i="4"/>
  <c r="D251" i="4"/>
  <c r="D250" i="4"/>
  <c r="E250" i="4" s="1"/>
  <c r="D249" i="4"/>
  <c r="E249" i="4" s="1"/>
  <c r="F254" i="4" s="1"/>
  <c r="E248" i="4"/>
  <c r="D248" i="4"/>
  <c r="D247" i="4"/>
  <c r="E247" i="4" s="1"/>
  <c r="F247" i="4" s="1"/>
  <c r="E246" i="4"/>
  <c r="F246" i="4" s="1"/>
  <c r="D246" i="4"/>
  <c r="E245" i="4"/>
  <c r="F245" i="4" s="1"/>
  <c r="D245" i="4"/>
  <c r="D244" i="4"/>
  <c r="E244" i="4" s="1"/>
  <c r="E243" i="4"/>
  <c r="D243" i="4"/>
  <c r="D242" i="4"/>
  <c r="E242" i="4" s="1"/>
  <c r="F242" i="4" s="1"/>
  <c r="E241" i="4"/>
  <c r="F241" i="4" s="1"/>
  <c r="D241" i="4"/>
  <c r="D240" i="4"/>
  <c r="E240" i="4" s="1"/>
  <c r="E239" i="4"/>
  <c r="D239" i="4"/>
  <c r="D238" i="4"/>
  <c r="E238" i="4" s="1"/>
  <c r="F238" i="4" s="1"/>
  <c r="D237" i="4"/>
  <c r="E237" i="4" s="1"/>
  <c r="F236" i="4"/>
  <c r="E236" i="4"/>
  <c r="D236" i="4"/>
  <c r="E235" i="4"/>
  <c r="F235" i="4" s="1"/>
  <c r="D235" i="4"/>
  <c r="D234" i="4"/>
  <c r="E234" i="4" s="1"/>
  <c r="E233" i="4"/>
  <c r="D233" i="4"/>
  <c r="D232" i="4"/>
  <c r="E232" i="4" s="1"/>
  <c r="E231" i="4"/>
  <c r="D231" i="4"/>
  <c r="E230" i="4"/>
  <c r="D230" i="4"/>
  <c r="E229" i="4"/>
  <c r="F229" i="4" s="1"/>
  <c r="D229" i="4"/>
  <c r="D228" i="4"/>
  <c r="E228" i="4" s="1"/>
  <c r="D227" i="4"/>
  <c r="E227" i="4" s="1"/>
  <c r="F227" i="4" s="1"/>
  <c r="E226" i="4"/>
  <c r="F231" i="4" s="1"/>
  <c r="D226" i="4"/>
  <c r="E225" i="4"/>
  <c r="D225" i="4"/>
  <c r="D224" i="4"/>
  <c r="E224" i="4" s="1"/>
  <c r="F224" i="4" s="1"/>
  <c r="D223" i="4"/>
  <c r="E223" i="4" s="1"/>
  <c r="F223" i="4" s="1"/>
  <c r="D222" i="4"/>
  <c r="E222" i="4" s="1"/>
  <c r="F222" i="4" s="1"/>
  <c r="E221" i="4"/>
  <c r="D221" i="4"/>
  <c r="E220" i="4"/>
  <c r="F220" i="4" s="1"/>
  <c r="D220" i="4"/>
  <c r="E219" i="4"/>
  <c r="D219" i="4"/>
  <c r="E218" i="4"/>
  <c r="F218" i="4" s="1"/>
  <c r="D218" i="4"/>
  <c r="D217" i="4"/>
  <c r="E217" i="4" s="1"/>
  <c r="F217" i="4" s="1"/>
  <c r="E216" i="4"/>
  <c r="F216" i="4" s="1"/>
  <c r="D216" i="4"/>
  <c r="E215" i="4"/>
  <c r="D215" i="4"/>
  <c r="E214" i="4"/>
  <c r="F219" i="4" s="1"/>
  <c r="D214" i="4"/>
  <c r="E213" i="4"/>
  <c r="D213" i="4"/>
  <c r="D212" i="4"/>
  <c r="E212" i="4" s="1"/>
  <c r="F211" i="4"/>
  <c r="E211" i="4"/>
  <c r="D211" i="4"/>
  <c r="D210" i="4"/>
  <c r="E210" i="4" s="1"/>
  <c r="F210" i="4" s="1"/>
  <c r="D209" i="4"/>
  <c r="E209" i="4" s="1"/>
  <c r="F209" i="4" s="1"/>
  <c r="D208" i="4"/>
  <c r="E208" i="4" s="1"/>
  <c r="D207" i="4"/>
  <c r="E207" i="4" s="1"/>
  <c r="E206" i="4"/>
  <c r="D206" i="4"/>
  <c r="E205" i="4"/>
  <c r="D205" i="4"/>
  <c r="E204" i="4"/>
  <c r="D204" i="4"/>
  <c r="D203" i="4"/>
  <c r="E203" i="4" s="1"/>
  <c r="F203" i="4" s="1"/>
  <c r="D202" i="4"/>
  <c r="E202" i="4" s="1"/>
  <c r="F202" i="4" s="1"/>
  <c r="E201" i="4"/>
  <c r="F206" i="4" s="1"/>
  <c r="D201" i="4"/>
  <c r="D200" i="4"/>
  <c r="E200" i="4" s="1"/>
  <c r="D199" i="4"/>
  <c r="E199" i="4" s="1"/>
  <c r="F199" i="4" s="1"/>
  <c r="F198" i="4"/>
  <c r="E198" i="4"/>
  <c r="D198" i="4"/>
  <c r="D197" i="4"/>
  <c r="E197" i="4" s="1"/>
  <c r="E196" i="4"/>
  <c r="F201" i="4" s="1"/>
  <c r="D196" i="4"/>
  <c r="E195" i="4"/>
  <c r="D195" i="4"/>
  <c r="D194" i="4"/>
  <c r="E194" i="4" s="1"/>
  <c r="F194" i="4" s="1"/>
  <c r="D193" i="4"/>
  <c r="E193" i="4" s="1"/>
  <c r="D192" i="4"/>
  <c r="E192" i="4" s="1"/>
  <c r="E191" i="4"/>
  <c r="F191" i="4" s="1"/>
  <c r="D191" i="4"/>
  <c r="D190" i="4"/>
  <c r="E190" i="4" s="1"/>
  <c r="F195" i="4" s="1"/>
  <c r="E189" i="4"/>
  <c r="D189" i="4"/>
  <c r="D188" i="4"/>
  <c r="E188" i="4" s="1"/>
  <c r="F188" i="4" s="1"/>
  <c r="D187" i="4"/>
  <c r="E187" i="4" s="1"/>
  <c r="F187" i="4" s="1"/>
  <c r="E186" i="4"/>
  <c r="D186" i="4"/>
  <c r="D185" i="4"/>
  <c r="E185" i="4" s="1"/>
  <c r="E184" i="4"/>
  <c r="D184" i="4"/>
  <c r="D183" i="4"/>
  <c r="E183" i="4" s="1"/>
  <c r="F183" i="4" s="1"/>
  <c r="D182" i="4"/>
  <c r="E182" i="4" s="1"/>
  <c r="F182" i="4" s="1"/>
  <c r="D181" i="4"/>
  <c r="E181" i="4" s="1"/>
  <c r="D180" i="4"/>
  <c r="E180" i="4" s="1"/>
  <c r="F180" i="4" s="1"/>
  <c r="D179" i="4"/>
  <c r="E179" i="4" s="1"/>
  <c r="F179" i="4" s="1"/>
  <c r="E178" i="4"/>
  <c r="D178" i="4"/>
  <c r="E177" i="4"/>
  <c r="D177" i="4"/>
  <c r="D176" i="4"/>
  <c r="E176" i="4" s="1"/>
  <c r="D175" i="4"/>
  <c r="E175" i="4" s="1"/>
  <c r="F175" i="4" s="1"/>
  <c r="D174" i="4"/>
  <c r="E174" i="4" s="1"/>
  <c r="F174" i="4" s="1"/>
  <c r="D173" i="4"/>
  <c r="E173" i="4" s="1"/>
  <c r="F178" i="4" s="1"/>
  <c r="E172" i="4"/>
  <c r="D172" i="4"/>
  <c r="D171" i="4"/>
  <c r="E171" i="4" s="1"/>
  <c r="F171" i="4" s="1"/>
  <c r="E170" i="4"/>
  <c r="D170" i="4"/>
  <c r="D169" i="4"/>
  <c r="E169" i="4" s="1"/>
  <c r="F169" i="4" s="1"/>
  <c r="E168" i="4"/>
  <c r="D168" i="4"/>
  <c r="D167" i="4"/>
  <c r="E167" i="4" s="1"/>
  <c r="E166" i="4"/>
  <c r="D166" i="4"/>
  <c r="D165" i="4"/>
  <c r="E165" i="4" s="1"/>
  <c r="E164" i="4"/>
  <c r="D164" i="4"/>
  <c r="D163" i="4"/>
  <c r="E163" i="4" s="1"/>
  <c r="E162" i="4"/>
  <c r="F162" i="4" s="1"/>
  <c r="D162" i="4"/>
  <c r="E161" i="4"/>
  <c r="F166" i="4" s="1"/>
  <c r="D161" i="4"/>
  <c r="D160" i="4"/>
  <c r="E160" i="4" s="1"/>
  <c r="F160" i="4" s="1"/>
  <c r="D159" i="4"/>
  <c r="E159" i="4" s="1"/>
  <c r="D158" i="4"/>
  <c r="E158" i="4" s="1"/>
  <c r="F158" i="4" s="1"/>
  <c r="E157" i="4"/>
  <c r="D157" i="4"/>
  <c r="D156" i="4"/>
  <c r="E156" i="4" s="1"/>
  <c r="F161" i="4" s="1"/>
  <c r="E155" i="4"/>
  <c r="D155" i="4"/>
  <c r="E154" i="4"/>
  <c r="F154" i="4" s="1"/>
  <c r="D154" i="4"/>
  <c r="D153" i="4"/>
  <c r="E153" i="4" s="1"/>
  <c r="D152" i="4"/>
  <c r="E152" i="4" s="1"/>
  <c r="E151" i="4"/>
  <c r="F156" i="4" s="1"/>
  <c r="D151" i="4"/>
  <c r="E150" i="4"/>
  <c r="F155" i="4" s="1"/>
  <c r="D150" i="4"/>
  <c r="E149" i="4"/>
  <c r="F149" i="4" s="1"/>
  <c r="D149" i="4"/>
  <c r="D148" i="4"/>
  <c r="E148" i="4" s="1"/>
  <c r="D147" i="4"/>
  <c r="E147" i="4" s="1"/>
  <c r="F147" i="4" s="1"/>
  <c r="D146" i="4"/>
  <c r="E146" i="4" s="1"/>
  <c r="D145" i="4"/>
  <c r="E145" i="4" s="1"/>
  <c r="E144" i="4"/>
  <c r="D144" i="4"/>
  <c r="D143" i="4"/>
  <c r="E143" i="4" s="1"/>
  <c r="F143" i="4" s="1"/>
  <c r="D142" i="4"/>
  <c r="E142" i="4" s="1"/>
  <c r="F142" i="4" s="1"/>
  <c r="D141" i="4"/>
  <c r="E141" i="4" s="1"/>
  <c r="F141" i="4" s="1"/>
  <c r="E140" i="4"/>
  <c r="D140" i="4"/>
  <c r="E139" i="4"/>
  <c r="F144" i="4" s="1"/>
  <c r="D139" i="4"/>
  <c r="D138" i="4"/>
  <c r="E138" i="4" s="1"/>
  <c r="F138" i="4" s="1"/>
  <c r="D137" i="4"/>
  <c r="E137" i="4" s="1"/>
  <c r="D136" i="4"/>
  <c r="E136" i="4" s="1"/>
  <c r="E135" i="4"/>
  <c r="F135" i="4" s="1"/>
  <c r="D135" i="4"/>
  <c r="D134" i="4"/>
  <c r="E134" i="4" s="1"/>
  <c r="F139" i="4" s="1"/>
  <c r="E133" i="4"/>
  <c r="D133" i="4"/>
  <c r="E132" i="4"/>
  <c r="F132" i="4" s="1"/>
  <c r="D132" i="4"/>
  <c r="D131" i="4"/>
  <c r="E131" i="4" s="1"/>
  <c r="E130" i="4"/>
  <c r="D130" i="4"/>
  <c r="D129" i="4"/>
  <c r="E129" i="4" s="1"/>
  <c r="F129" i="4" s="1"/>
  <c r="E128" i="4"/>
  <c r="F133" i="4" s="1"/>
  <c r="D128" i="4"/>
  <c r="E127" i="4"/>
  <c r="D127" i="4"/>
  <c r="E126" i="4"/>
  <c r="F126" i="4" s="1"/>
  <c r="D126" i="4"/>
  <c r="D125" i="4"/>
  <c r="E125" i="4" s="1"/>
  <c r="E124" i="4"/>
  <c r="D124" i="4"/>
  <c r="D123" i="4"/>
  <c r="E123" i="4" s="1"/>
  <c r="F128" i="4" s="1"/>
  <c r="E122" i="4"/>
  <c r="D122" i="4"/>
  <c r="D121" i="4"/>
  <c r="E121" i="4" s="1"/>
  <c r="F121" i="4" s="1"/>
  <c r="D120" i="4"/>
  <c r="E120" i="4" s="1"/>
  <c r="D119" i="4"/>
  <c r="E119" i="4" s="1"/>
  <c r="F118" i="4"/>
  <c r="E118" i="4"/>
  <c r="D118" i="4"/>
  <c r="D117" i="4"/>
  <c r="E117" i="4" s="1"/>
  <c r="E116" i="4"/>
  <c r="D116" i="4"/>
  <c r="F115" i="4"/>
  <c r="E115" i="4"/>
  <c r="D115" i="4"/>
  <c r="D114" i="4"/>
  <c r="E114" i="4" s="1"/>
  <c r="E113" i="4"/>
  <c r="D113" i="4"/>
  <c r="E112" i="4"/>
  <c r="D112" i="4"/>
  <c r="F111" i="4"/>
  <c r="E111" i="4"/>
  <c r="F116" i="4" s="1"/>
  <c r="D111" i="4"/>
  <c r="D110" i="4"/>
  <c r="E110" i="4" s="1"/>
  <c r="F110" i="4" s="1"/>
  <c r="D109" i="4"/>
  <c r="E109" i="4" s="1"/>
  <c r="F109" i="4" s="1"/>
  <c r="D108" i="4"/>
  <c r="E108" i="4" s="1"/>
  <c r="F108" i="4" s="1"/>
  <c r="E107" i="4"/>
  <c r="F107" i="4" s="1"/>
  <c r="D107" i="4"/>
  <c r="F106" i="4"/>
  <c r="E106" i="4"/>
  <c r="D106" i="4"/>
  <c r="D105" i="4"/>
  <c r="E105" i="4" s="1"/>
  <c r="F105" i="4" s="1"/>
  <c r="E104" i="4"/>
  <c r="D104" i="4"/>
  <c r="D103" i="4"/>
  <c r="E103" i="4" s="1"/>
  <c r="F102" i="4"/>
  <c r="E102" i="4"/>
  <c r="D102" i="4"/>
  <c r="F101" i="4"/>
  <c r="E101" i="4"/>
  <c r="D101" i="4"/>
  <c r="E100" i="4"/>
  <c r="D100" i="4"/>
  <c r="D99" i="4"/>
  <c r="E99" i="4" s="1"/>
  <c r="F99" i="4" s="1"/>
  <c r="D98" i="4"/>
  <c r="E98" i="4" s="1"/>
  <c r="F98" i="4" s="1"/>
  <c r="E97" i="4"/>
  <c r="F97" i="4" s="1"/>
  <c r="D97" i="4"/>
  <c r="F96" i="4"/>
  <c r="E96" i="4"/>
  <c r="D96" i="4"/>
  <c r="D95" i="4"/>
  <c r="E95" i="4" s="1"/>
  <c r="D94" i="4"/>
  <c r="E94" i="4" s="1"/>
  <c r="F94" i="4" s="1"/>
  <c r="E93" i="4"/>
  <c r="D93" i="4"/>
  <c r="E92" i="4"/>
  <c r="F92" i="4" s="1"/>
  <c r="D92" i="4"/>
  <c r="F91" i="4"/>
  <c r="E91" i="4"/>
  <c r="D91" i="4"/>
  <c r="D90" i="4"/>
  <c r="E90" i="4" s="1"/>
  <c r="E89" i="4"/>
  <c r="D89" i="4"/>
  <c r="D88" i="4"/>
  <c r="E88" i="4" s="1"/>
  <c r="E87" i="4"/>
  <c r="F87" i="4" s="1"/>
  <c r="D87" i="4"/>
  <c r="F86" i="4"/>
  <c r="E86" i="4"/>
  <c r="D86" i="4"/>
  <c r="E85" i="4"/>
  <c r="F85" i="4" s="1"/>
  <c r="D85" i="4"/>
  <c r="D84" i="4"/>
  <c r="E84" i="4" s="1"/>
  <c r="D83" i="4"/>
  <c r="E83" i="4" s="1"/>
  <c r="F83" i="4" s="1"/>
  <c r="E82" i="4"/>
  <c r="F82" i="4" s="1"/>
  <c r="D82" i="4"/>
  <c r="F81" i="4"/>
  <c r="E81" i="4"/>
  <c r="D81" i="4"/>
  <c r="D80" i="4"/>
  <c r="E80" i="4" s="1"/>
  <c r="F80" i="4" s="1"/>
  <c r="D79" i="4"/>
  <c r="E79" i="4" s="1"/>
  <c r="F79" i="4" s="1"/>
  <c r="F78" i="4"/>
  <c r="E78" i="4"/>
  <c r="D78" i="4"/>
  <c r="F77" i="4"/>
  <c r="E77" i="4"/>
  <c r="D77" i="4"/>
  <c r="F76" i="4"/>
  <c r="E76" i="4"/>
  <c r="D76" i="4"/>
  <c r="E75" i="4"/>
  <c r="D75" i="4"/>
  <c r="D74" i="4"/>
  <c r="E74" i="4" s="1"/>
  <c r="D73" i="4"/>
  <c r="E73" i="4" s="1"/>
  <c r="F73" i="4" s="1"/>
  <c r="E72" i="4"/>
  <c r="D72" i="4"/>
  <c r="F71" i="4"/>
  <c r="E71" i="4"/>
  <c r="D71" i="4"/>
  <c r="D70" i="4"/>
  <c r="E70" i="4" s="1"/>
  <c r="E69" i="4"/>
  <c r="F69" i="4" s="1"/>
  <c r="D69" i="4"/>
  <c r="D68" i="4"/>
  <c r="E68" i="4" s="1"/>
  <c r="F68" i="4" s="1"/>
  <c r="F67" i="4"/>
  <c r="E67" i="4"/>
  <c r="F72" i="4" s="1"/>
  <c r="D67" i="4"/>
  <c r="F66" i="4"/>
  <c r="E66" i="4"/>
  <c r="D66" i="4"/>
  <c r="D65" i="4"/>
  <c r="E65" i="4" s="1"/>
  <c r="F65" i="4" s="1"/>
  <c r="D64" i="4"/>
  <c r="E64" i="4" s="1"/>
  <c r="F64" i="4" s="1"/>
  <c r="F63" i="4"/>
  <c r="E63" i="4"/>
  <c r="D63" i="4"/>
  <c r="E62" i="4"/>
  <c r="F62" i="4" s="1"/>
  <c r="D62" i="4"/>
  <c r="F61" i="4"/>
  <c r="E61" i="4"/>
  <c r="D61" i="4"/>
  <c r="D60" i="4"/>
  <c r="E60" i="4" s="1"/>
  <c r="F60" i="4" s="1"/>
  <c r="D59" i="4"/>
  <c r="E59" i="4" s="1"/>
  <c r="D58" i="4"/>
  <c r="E58" i="4" s="1"/>
  <c r="F57" i="4"/>
  <c r="E57" i="4"/>
  <c r="D57" i="4"/>
  <c r="F56" i="4"/>
  <c r="E56" i="4"/>
  <c r="D56" i="4"/>
  <c r="D55" i="4"/>
  <c r="E55" i="4" s="1"/>
  <c r="F55" i="4" s="1"/>
  <c r="D54" i="4"/>
  <c r="E54" i="4" s="1"/>
  <c r="F54" i="4" s="1"/>
  <c r="D53" i="4"/>
  <c r="E53" i="4" s="1"/>
  <c r="F53" i="4" s="1"/>
  <c r="E52" i="4"/>
  <c r="F52" i="4" s="1"/>
  <c r="D52" i="4"/>
  <c r="F51" i="4"/>
  <c r="E51" i="4"/>
  <c r="D51" i="4"/>
  <c r="F50" i="4"/>
  <c r="E50" i="4"/>
  <c r="D50" i="4"/>
  <c r="D49" i="4"/>
  <c r="E49" i="4" s="1"/>
  <c r="D48" i="4"/>
  <c r="E48" i="4" s="1"/>
  <c r="E47" i="4"/>
  <c r="F47" i="4" s="1"/>
  <c r="D47" i="4"/>
  <c r="F46" i="4"/>
  <c r="E46" i="4"/>
  <c r="D46" i="4"/>
  <c r="D45" i="4"/>
  <c r="E45" i="4" s="1"/>
  <c r="D44" i="4"/>
  <c r="E44" i="4" s="1"/>
  <c r="F44" i="4" s="1"/>
  <c r="D43" i="4"/>
  <c r="E43" i="4" s="1"/>
  <c r="F43" i="4" s="1"/>
  <c r="E42" i="4"/>
  <c r="F42" i="4" s="1"/>
  <c r="D42" i="4"/>
  <c r="F41" i="4"/>
  <c r="E41" i="4"/>
  <c r="D41" i="4"/>
  <c r="D40" i="4"/>
  <c r="E40" i="4" s="1"/>
  <c r="F40" i="4" s="1"/>
  <c r="E39" i="4"/>
  <c r="D39" i="4"/>
  <c r="D38" i="4"/>
  <c r="E38" i="4" s="1"/>
  <c r="E37" i="4"/>
  <c r="D37" i="4"/>
  <c r="F36" i="4"/>
  <c r="E36" i="4"/>
  <c r="D36" i="4"/>
  <c r="D35" i="4"/>
  <c r="E35" i="4" s="1"/>
  <c r="D34" i="4"/>
  <c r="E34" i="4" s="1"/>
  <c r="D33" i="4"/>
  <c r="E33" i="4" s="1"/>
  <c r="F33" i="4" s="1"/>
  <c r="E32" i="4"/>
  <c r="D32" i="4"/>
  <c r="F31" i="4"/>
  <c r="E31" i="4"/>
  <c r="D31" i="4"/>
  <c r="E30" i="4"/>
  <c r="D30" i="4"/>
  <c r="E29" i="4"/>
  <c r="D29" i="4"/>
  <c r="E28" i="4"/>
  <c r="D28" i="4"/>
  <c r="F27" i="4"/>
  <c r="E27" i="4"/>
  <c r="D27" i="4"/>
  <c r="F26" i="4"/>
  <c r="E26" i="4"/>
  <c r="D26" i="4"/>
  <c r="D25" i="4"/>
  <c r="E25" i="4" s="1"/>
  <c r="F25" i="4" s="1"/>
  <c r="D24" i="4"/>
  <c r="E24" i="4" s="1"/>
  <c r="F29" i="4" s="1"/>
  <c r="D23" i="4"/>
  <c r="E23" i="4" s="1"/>
  <c r="E22" i="4"/>
  <c r="D22" i="4"/>
  <c r="F21" i="4"/>
  <c r="E21" i="4"/>
  <c r="D21" i="4"/>
  <c r="D20" i="4"/>
  <c r="E20" i="4" s="1"/>
  <c r="F20" i="4" s="1"/>
  <c r="D19" i="4"/>
  <c r="E19" i="4" s="1"/>
  <c r="F18" i="4"/>
  <c r="E18" i="4"/>
  <c r="D18" i="4"/>
  <c r="E17" i="4"/>
  <c r="F22" i="4" s="1"/>
  <c r="D17" i="4"/>
  <c r="F16" i="4"/>
  <c r="E16" i="4"/>
  <c r="D16" i="4"/>
  <c r="D15" i="4"/>
  <c r="E15" i="4" s="1"/>
  <c r="F15" i="4" s="1"/>
  <c r="D14" i="4"/>
  <c r="E14" i="4" s="1"/>
  <c r="F14" i="4" s="1"/>
  <c r="E13" i="4"/>
  <c r="F13" i="4" s="1"/>
  <c r="D13" i="4"/>
  <c r="E12" i="4"/>
  <c r="F17" i="4" s="1"/>
  <c r="D12" i="4"/>
  <c r="E11" i="4"/>
  <c r="D11" i="4"/>
  <c r="E10" i="4"/>
  <c r="F10" i="4" s="1"/>
  <c r="D10" i="4"/>
  <c r="D9" i="4"/>
  <c r="E9" i="4" s="1"/>
  <c r="D8" i="4"/>
  <c r="E8" i="4" s="1"/>
  <c r="F8" i="4" s="1"/>
  <c r="G8" i="4" s="1"/>
  <c r="E7" i="4"/>
  <c r="F7" i="4" s="1"/>
  <c r="G7" i="4" s="1"/>
  <c r="D7" i="4"/>
  <c r="F6" i="4"/>
  <c r="E6" i="4"/>
  <c r="F11" i="4" s="1"/>
  <c r="D6" i="4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K88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K79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K70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K53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K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J9" i="3"/>
  <c r="C9" i="3"/>
  <c r="R8" i="3"/>
  <c r="O8" i="3"/>
  <c r="J8" i="3"/>
  <c r="C8" i="3"/>
  <c r="R7" i="3"/>
  <c r="O7" i="3"/>
  <c r="J7" i="3"/>
  <c r="C7" i="3"/>
  <c r="R6" i="3"/>
  <c r="O6" i="3"/>
  <c r="K30" i="3" s="1"/>
  <c r="J6" i="3"/>
  <c r="C6" i="3"/>
  <c r="R5" i="3"/>
  <c r="O5" i="3"/>
  <c r="J5" i="3"/>
  <c r="C5" i="3"/>
  <c r="R4" i="3"/>
  <c r="O4" i="3"/>
  <c r="J4" i="3"/>
  <c r="C4" i="3"/>
  <c r="R3" i="3"/>
  <c r="O3" i="3"/>
  <c r="J3" i="3"/>
  <c r="C3" i="3"/>
  <c r="R2" i="3"/>
  <c r="O2" i="3"/>
  <c r="J2" i="3"/>
  <c r="C2" i="3"/>
  <c r="N54" i="2"/>
  <c r="O54" i="2" s="1"/>
  <c r="I54" i="2"/>
  <c r="J54" i="2" s="1"/>
  <c r="D54" i="2"/>
  <c r="E54" i="2" s="1"/>
  <c r="F54" i="2" s="1"/>
  <c r="N53" i="2"/>
  <c r="O53" i="2" s="1"/>
  <c r="P53" i="2" s="1"/>
  <c r="K53" i="2"/>
  <c r="J53" i="2"/>
  <c r="I53" i="2"/>
  <c r="E53" i="2"/>
  <c r="F53" i="2" s="1"/>
  <c r="D53" i="2"/>
  <c r="O52" i="2"/>
  <c r="N52" i="2"/>
  <c r="J52" i="2"/>
  <c r="I52" i="2"/>
  <c r="D52" i="2"/>
  <c r="E52" i="2" s="1"/>
  <c r="P51" i="2"/>
  <c r="O51" i="2"/>
  <c r="N51" i="2"/>
  <c r="I51" i="2"/>
  <c r="J51" i="2" s="1"/>
  <c r="K51" i="2" s="1"/>
  <c r="E51" i="2"/>
  <c r="F51" i="2" s="1"/>
  <c r="D51" i="2"/>
  <c r="O50" i="2"/>
  <c r="N50" i="2"/>
  <c r="I50" i="2"/>
  <c r="J50" i="2" s="1"/>
  <c r="D50" i="2"/>
  <c r="E50" i="2" s="1"/>
  <c r="N49" i="2"/>
  <c r="O49" i="2" s="1"/>
  <c r="P49" i="2" s="1"/>
  <c r="I49" i="2"/>
  <c r="J49" i="2" s="1"/>
  <c r="F49" i="2"/>
  <c r="D49" i="2"/>
  <c r="E49" i="2" s="1"/>
  <c r="N48" i="2"/>
  <c r="O48" i="2" s="1"/>
  <c r="J48" i="2"/>
  <c r="I48" i="2"/>
  <c r="E48" i="2"/>
  <c r="D48" i="2"/>
  <c r="N47" i="2"/>
  <c r="O47" i="2" s="1"/>
  <c r="I47" i="2"/>
  <c r="J47" i="2" s="1"/>
  <c r="K52" i="2" s="1"/>
  <c r="D47" i="2"/>
  <c r="E47" i="2" s="1"/>
  <c r="F47" i="2" s="1"/>
  <c r="O46" i="2"/>
  <c r="P46" i="2" s="1"/>
  <c r="N46" i="2"/>
  <c r="J46" i="2"/>
  <c r="I46" i="2"/>
  <c r="D46" i="2"/>
  <c r="E46" i="2" s="1"/>
  <c r="F46" i="2" s="1"/>
  <c r="N45" i="2"/>
  <c r="O45" i="2" s="1"/>
  <c r="J45" i="2"/>
  <c r="I45" i="2"/>
  <c r="D45" i="2"/>
  <c r="E45" i="2" s="1"/>
  <c r="F45" i="2" s="1"/>
  <c r="O44" i="2"/>
  <c r="N44" i="2"/>
  <c r="J44" i="2"/>
  <c r="I44" i="2"/>
  <c r="D44" i="2"/>
  <c r="E44" i="2" s="1"/>
  <c r="F44" i="2" s="1"/>
  <c r="O43" i="2"/>
  <c r="P48" i="2" s="1"/>
  <c r="N43" i="2"/>
  <c r="I43" i="2"/>
  <c r="J43" i="2" s="1"/>
  <c r="K48" i="2" s="1"/>
  <c r="F43" i="2"/>
  <c r="D43" i="2"/>
  <c r="E43" i="2" s="1"/>
  <c r="N42" i="2"/>
  <c r="O42" i="2" s="1"/>
  <c r="J42" i="2"/>
  <c r="I42" i="2"/>
  <c r="E42" i="2"/>
  <c r="D42" i="2"/>
  <c r="O41" i="2"/>
  <c r="N41" i="2"/>
  <c r="I41" i="2"/>
  <c r="J41" i="2" s="1"/>
  <c r="K46" i="2" s="1"/>
  <c r="E41" i="2"/>
  <c r="D41" i="2"/>
  <c r="N40" i="2"/>
  <c r="O40" i="2" s="1"/>
  <c r="J40" i="2"/>
  <c r="I40" i="2"/>
  <c r="F40" i="2"/>
  <c r="E40" i="2"/>
  <c r="D40" i="2"/>
  <c r="N39" i="2"/>
  <c r="O39" i="2" s="1"/>
  <c r="P44" i="2" s="1"/>
  <c r="Q44" i="2" s="1"/>
  <c r="J39" i="2"/>
  <c r="K44" i="2" s="1"/>
  <c r="L44" i="2" s="1"/>
  <c r="I39" i="2"/>
  <c r="E39" i="2"/>
  <c r="D39" i="2"/>
  <c r="N38" i="2"/>
  <c r="O38" i="2" s="1"/>
  <c r="P38" i="2" s="1"/>
  <c r="K38" i="2"/>
  <c r="I38" i="2"/>
  <c r="J38" i="2" s="1"/>
  <c r="F38" i="2"/>
  <c r="E38" i="2"/>
  <c r="D38" i="2"/>
  <c r="N37" i="2"/>
  <c r="O37" i="2" s="1"/>
  <c r="P37" i="2" s="1"/>
  <c r="J37" i="2"/>
  <c r="I37" i="2"/>
  <c r="D37" i="2"/>
  <c r="E37" i="2" s="1"/>
  <c r="F37" i="2" s="1"/>
  <c r="N36" i="2"/>
  <c r="O36" i="2" s="1"/>
  <c r="P36" i="2" s="1"/>
  <c r="Q36" i="2" s="1"/>
  <c r="L36" i="2"/>
  <c r="K36" i="2"/>
  <c r="J36" i="2"/>
  <c r="I36" i="2"/>
  <c r="F36" i="2"/>
  <c r="E36" i="2"/>
  <c r="D36" i="2"/>
  <c r="N35" i="2"/>
  <c r="O35" i="2" s="1"/>
  <c r="P35" i="2" s="1"/>
  <c r="Q35" i="2" s="1"/>
  <c r="J35" i="2"/>
  <c r="K35" i="2" s="1"/>
  <c r="L35" i="2" s="1"/>
  <c r="I35" i="2"/>
  <c r="D35" i="2"/>
  <c r="E35" i="2" s="1"/>
  <c r="F35" i="2" s="1"/>
  <c r="O34" i="2"/>
  <c r="N34" i="2"/>
  <c r="I34" i="2"/>
  <c r="J34" i="2" s="1"/>
  <c r="K34" i="2" s="1"/>
  <c r="D34" i="2"/>
  <c r="E34" i="2" s="1"/>
  <c r="P33" i="2"/>
  <c r="O33" i="2"/>
  <c r="N33" i="2"/>
  <c r="J33" i="2"/>
  <c r="I33" i="2"/>
  <c r="E33" i="2"/>
  <c r="D33" i="2"/>
  <c r="N32" i="2"/>
  <c r="O32" i="2" s="1"/>
  <c r="I32" i="2"/>
  <c r="J32" i="2" s="1"/>
  <c r="E32" i="2"/>
  <c r="F32" i="2" s="1"/>
  <c r="D32" i="2"/>
  <c r="P31" i="2"/>
  <c r="O31" i="2"/>
  <c r="N31" i="2"/>
  <c r="K31" i="2"/>
  <c r="J31" i="2"/>
  <c r="I31" i="2"/>
  <c r="D31" i="2"/>
  <c r="E31" i="2" s="1"/>
  <c r="N30" i="2"/>
  <c r="O30" i="2" s="1"/>
  <c r="I30" i="2"/>
  <c r="J30" i="2" s="1"/>
  <c r="E30" i="2"/>
  <c r="D30" i="2"/>
  <c r="P29" i="2"/>
  <c r="O29" i="2"/>
  <c r="N29" i="2"/>
  <c r="I29" i="2"/>
  <c r="J29" i="2" s="1"/>
  <c r="K29" i="2" s="1"/>
  <c r="D29" i="2"/>
  <c r="E29" i="2" s="1"/>
  <c r="F33" i="2" s="1"/>
  <c r="N28" i="2"/>
  <c r="O28" i="2" s="1"/>
  <c r="P28" i="2" s="1"/>
  <c r="I28" i="2"/>
  <c r="J28" i="2" s="1"/>
  <c r="K28" i="2" s="1"/>
  <c r="F28" i="2"/>
  <c r="E28" i="2"/>
  <c r="D28" i="2"/>
  <c r="O27" i="2"/>
  <c r="P27" i="2" s="1"/>
  <c r="N27" i="2"/>
  <c r="J27" i="2"/>
  <c r="K27" i="2" s="1"/>
  <c r="I27" i="2"/>
  <c r="E27" i="2"/>
  <c r="F27" i="2" s="1"/>
  <c r="D27" i="2"/>
  <c r="N26" i="2"/>
  <c r="O26" i="2" s="1"/>
  <c r="K26" i="2"/>
  <c r="J26" i="2"/>
  <c r="I26" i="2"/>
  <c r="D26" i="2"/>
  <c r="E26" i="2" s="1"/>
  <c r="F26" i="2" s="1"/>
  <c r="N25" i="2"/>
  <c r="O25" i="2" s="1"/>
  <c r="P25" i="2" s="1"/>
  <c r="I25" i="2"/>
  <c r="J25" i="2" s="1"/>
  <c r="K25" i="2" s="1"/>
  <c r="D25" i="2"/>
  <c r="E25" i="2" s="1"/>
  <c r="P24" i="2"/>
  <c r="O24" i="2"/>
  <c r="N24" i="2"/>
  <c r="I24" i="2"/>
  <c r="J24" i="2" s="1"/>
  <c r="D24" i="2"/>
  <c r="E24" i="2" s="1"/>
  <c r="N23" i="2"/>
  <c r="O23" i="2" s="1"/>
  <c r="P23" i="2" s="1"/>
  <c r="K23" i="2"/>
  <c r="I23" i="2"/>
  <c r="J23" i="2" s="1"/>
  <c r="F23" i="2"/>
  <c r="E23" i="2"/>
  <c r="D23" i="2"/>
  <c r="N22" i="2"/>
  <c r="O22" i="2" s="1"/>
  <c r="P22" i="2" s="1"/>
  <c r="I22" i="2"/>
  <c r="J22" i="2" s="1"/>
  <c r="D22" i="2"/>
  <c r="E22" i="2" s="1"/>
  <c r="N21" i="2"/>
  <c r="O21" i="2" s="1"/>
  <c r="P21" i="2" s="1"/>
  <c r="K21" i="2"/>
  <c r="J21" i="2"/>
  <c r="I21" i="2"/>
  <c r="E21" i="2"/>
  <c r="F21" i="2" s="1"/>
  <c r="D21" i="2"/>
  <c r="O20" i="2"/>
  <c r="N20" i="2"/>
  <c r="I20" i="2"/>
  <c r="J20" i="2" s="1"/>
  <c r="K20" i="2" s="1"/>
  <c r="D20" i="2"/>
  <c r="E20" i="2" s="1"/>
  <c r="F20" i="2" s="1"/>
  <c r="P19" i="2"/>
  <c r="O19" i="2"/>
  <c r="N19" i="2"/>
  <c r="I19" i="2"/>
  <c r="J19" i="2" s="1"/>
  <c r="K19" i="2" s="1"/>
  <c r="E19" i="2"/>
  <c r="F19" i="2" s="1"/>
  <c r="D19" i="2"/>
  <c r="N18" i="2"/>
  <c r="O18" i="2" s="1"/>
  <c r="I18" i="2"/>
  <c r="J18" i="2" s="1"/>
  <c r="F18" i="2"/>
  <c r="E18" i="2"/>
  <c r="D18" i="2"/>
  <c r="N17" i="2"/>
  <c r="O17" i="2" s="1"/>
  <c r="I17" i="2"/>
  <c r="J17" i="2" s="1"/>
  <c r="K17" i="2" s="1"/>
  <c r="D17" i="2"/>
  <c r="E17" i="2" s="1"/>
  <c r="O16" i="2"/>
  <c r="P16" i="2" s="1"/>
  <c r="N16" i="2"/>
  <c r="K16" i="2"/>
  <c r="J16" i="2"/>
  <c r="I16" i="2"/>
  <c r="E16" i="2"/>
  <c r="F16" i="2" s="1"/>
  <c r="D16" i="2"/>
  <c r="N15" i="2"/>
  <c r="O15" i="2" s="1"/>
  <c r="P15" i="2" s="1"/>
  <c r="I15" i="2"/>
  <c r="J15" i="2" s="1"/>
  <c r="K15" i="2" s="1"/>
  <c r="E15" i="2"/>
  <c r="D15" i="2"/>
  <c r="P14" i="2"/>
  <c r="O14" i="2"/>
  <c r="N14" i="2"/>
  <c r="I14" i="2"/>
  <c r="J14" i="2" s="1"/>
  <c r="K14" i="2" s="1"/>
  <c r="E14" i="2"/>
  <c r="F14" i="2" s="1"/>
  <c r="D14" i="2"/>
  <c r="P13" i="2"/>
  <c r="O13" i="2"/>
  <c r="N13" i="2"/>
  <c r="J13" i="2"/>
  <c r="K13" i="2" s="1"/>
  <c r="I13" i="2"/>
  <c r="F13" i="2"/>
  <c r="E13" i="2"/>
  <c r="D13" i="2"/>
  <c r="N12" i="2"/>
  <c r="O12" i="2" s="1"/>
  <c r="K12" i="2"/>
  <c r="J12" i="2"/>
  <c r="I12" i="2"/>
  <c r="D12" i="2"/>
  <c r="E12" i="2" s="1"/>
  <c r="F12" i="2" s="1"/>
  <c r="N11" i="2"/>
  <c r="O11" i="2" s="1"/>
  <c r="P11" i="2" s="1"/>
  <c r="K11" i="2"/>
  <c r="J11" i="2"/>
  <c r="I11" i="2"/>
  <c r="E11" i="2"/>
  <c r="D11" i="2"/>
  <c r="N10" i="2"/>
  <c r="O10" i="2" s="1"/>
  <c r="I10" i="2"/>
  <c r="J10" i="2" s="1"/>
  <c r="K10" i="2" s="1"/>
  <c r="D10" i="2"/>
  <c r="E10" i="2" s="1"/>
  <c r="P9" i="2"/>
  <c r="O9" i="2"/>
  <c r="N9" i="2"/>
  <c r="J9" i="2"/>
  <c r="K9" i="2" s="1"/>
  <c r="I9" i="2"/>
  <c r="E9" i="2"/>
  <c r="D9" i="2"/>
  <c r="N8" i="2"/>
  <c r="O8" i="2" s="1"/>
  <c r="I8" i="2"/>
  <c r="J8" i="2" s="1"/>
  <c r="K8" i="2" s="1"/>
  <c r="F8" i="2"/>
  <c r="E8" i="2"/>
  <c r="D8" i="2"/>
  <c r="N7" i="2"/>
  <c r="O7" i="2" s="1"/>
  <c r="P7" i="2" s="1"/>
  <c r="J7" i="2"/>
  <c r="I7" i="2"/>
  <c r="E7" i="2"/>
  <c r="D7" i="2"/>
  <c r="O6" i="2"/>
  <c r="P6" i="2" s="1"/>
  <c r="N6" i="2"/>
  <c r="K6" i="2"/>
  <c r="J6" i="2"/>
  <c r="I6" i="2"/>
  <c r="D6" i="2"/>
  <c r="E6" i="2" s="1"/>
  <c r="F6" i="2" s="1"/>
  <c r="N5" i="2"/>
  <c r="O5" i="2" s="1"/>
  <c r="P5" i="2" s="1"/>
  <c r="J5" i="2"/>
  <c r="K5" i="2" s="1"/>
  <c r="I5" i="2"/>
  <c r="D5" i="2"/>
  <c r="E5" i="2" s="1"/>
  <c r="F5" i="2" s="1"/>
  <c r="N4" i="2"/>
  <c r="O4" i="2" s="1"/>
  <c r="P4" i="2" s="1"/>
  <c r="I4" i="2"/>
  <c r="J4" i="2" s="1"/>
  <c r="K4" i="2" s="1"/>
  <c r="D4" i="2"/>
  <c r="E4" i="2" s="1"/>
  <c r="O3" i="2"/>
  <c r="P3" i="2" s="1"/>
  <c r="Q3" i="2" s="1"/>
  <c r="N3" i="2"/>
  <c r="J3" i="2"/>
  <c r="K3" i="2" s="1"/>
  <c r="I3" i="2"/>
  <c r="E3" i="2"/>
  <c r="F3" i="2" s="1"/>
  <c r="D3" i="2"/>
  <c r="P2" i="2"/>
  <c r="Q2" i="2" s="1"/>
  <c r="O2" i="2"/>
  <c r="N2" i="2"/>
  <c r="I2" i="2"/>
  <c r="J2" i="2" s="1"/>
  <c r="D2" i="2"/>
  <c r="E2" i="2" s="1"/>
  <c r="N55" i="1"/>
  <c r="O55" i="1" s="1"/>
  <c r="P55" i="1" s="1"/>
  <c r="J55" i="1"/>
  <c r="I55" i="1"/>
  <c r="E55" i="1"/>
  <c r="D55" i="1"/>
  <c r="O54" i="1"/>
  <c r="N54" i="1"/>
  <c r="I54" i="1"/>
  <c r="J54" i="1" s="1"/>
  <c r="E54" i="1"/>
  <c r="F54" i="1" s="1"/>
  <c r="D54" i="1"/>
  <c r="O53" i="1"/>
  <c r="P53" i="1" s="1"/>
  <c r="N53" i="1"/>
  <c r="J53" i="1"/>
  <c r="I53" i="1"/>
  <c r="E53" i="1"/>
  <c r="D53" i="1"/>
  <c r="N52" i="1"/>
  <c r="O52" i="1" s="1"/>
  <c r="I52" i="1"/>
  <c r="J52" i="1" s="1"/>
  <c r="D52" i="1"/>
  <c r="E52" i="1" s="1"/>
  <c r="F52" i="1" s="1"/>
  <c r="O51" i="1"/>
  <c r="P51" i="1" s="1"/>
  <c r="N51" i="1"/>
  <c r="J51" i="1"/>
  <c r="I51" i="1"/>
  <c r="E51" i="1"/>
  <c r="D51" i="1"/>
  <c r="N50" i="1"/>
  <c r="O50" i="1" s="1"/>
  <c r="J50" i="1"/>
  <c r="K50" i="1" s="1"/>
  <c r="I50" i="1"/>
  <c r="E50" i="1"/>
  <c r="F51" i="1" s="1"/>
  <c r="D50" i="1"/>
  <c r="N49" i="1"/>
  <c r="O49" i="1" s="1"/>
  <c r="P49" i="1" s="1"/>
  <c r="I49" i="1"/>
  <c r="J49" i="1" s="1"/>
  <c r="K49" i="1" s="1"/>
  <c r="D49" i="1"/>
  <c r="E49" i="1" s="1"/>
  <c r="N48" i="1"/>
  <c r="O48" i="1" s="1"/>
  <c r="P48" i="1" s="1"/>
  <c r="J48" i="1"/>
  <c r="K48" i="1" s="1"/>
  <c r="I48" i="1"/>
  <c r="D48" i="1"/>
  <c r="E48" i="1" s="1"/>
  <c r="O47" i="1"/>
  <c r="N47" i="1"/>
  <c r="J47" i="1"/>
  <c r="I47" i="1"/>
  <c r="D47" i="1"/>
  <c r="E47" i="1" s="1"/>
  <c r="F47" i="1" s="1"/>
  <c r="O46" i="1"/>
  <c r="P46" i="1" s="1"/>
  <c r="N46" i="1"/>
  <c r="I46" i="1"/>
  <c r="J46" i="1" s="1"/>
  <c r="K46" i="1" s="1"/>
  <c r="F46" i="1"/>
  <c r="D46" i="1"/>
  <c r="E46" i="1" s="1"/>
  <c r="O45" i="1"/>
  <c r="N45" i="1"/>
  <c r="J45" i="1"/>
  <c r="I45" i="1"/>
  <c r="E45" i="1"/>
  <c r="D45" i="1"/>
  <c r="N44" i="1"/>
  <c r="O44" i="1" s="1"/>
  <c r="P44" i="1" s="1"/>
  <c r="I44" i="1"/>
  <c r="J44" i="1" s="1"/>
  <c r="K44" i="1" s="1"/>
  <c r="E44" i="1"/>
  <c r="F44" i="1" s="1"/>
  <c r="D44" i="1"/>
  <c r="O43" i="1"/>
  <c r="N43" i="1"/>
  <c r="J43" i="1"/>
  <c r="I43" i="1"/>
  <c r="D43" i="1"/>
  <c r="E43" i="1" s="1"/>
  <c r="N42" i="1"/>
  <c r="O42" i="1" s="1"/>
  <c r="P43" i="1" s="1"/>
  <c r="J42" i="1"/>
  <c r="K43" i="1" s="1"/>
  <c r="I42" i="1"/>
  <c r="D42" i="1"/>
  <c r="E42" i="1" s="1"/>
  <c r="F42" i="1" s="1"/>
  <c r="O41" i="1"/>
  <c r="N41" i="1"/>
  <c r="J41" i="1"/>
  <c r="I41" i="1"/>
  <c r="D41" i="1"/>
  <c r="E41" i="1" s="1"/>
  <c r="N40" i="1"/>
  <c r="O40" i="1" s="1"/>
  <c r="P40" i="1" s="1"/>
  <c r="J40" i="1"/>
  <c r="I40" i="1"/>
  <c r="E40" i="1"/>
  <c r="D40" i="1"/>
  <c r="O39" i="1"/>
  <c r="N39" i="1"/>
  <c r="I39" i="1"/>
  <c r="J39" i="1" s="1"/>
  <c r="K39" i="1" s="1"/>
  <c r="D39" i="1"/>
  <c r="E39" i="1" s="1"/>
  <c r="F39" i="1" s="1"/>
  <c r="O38" i="1"/>
  <c r="N38" i="1"/>
  <c r="J38" i="1"/>
  <c r="I38" i="1"/>
  <c r="E38" i="1"/>
  <c r="F38" i="1" s="1"/>
  <c r="D38" i="1"/>
  <c r="N37" i="1"/>
  <c r="O37" i="1" s="1"/>
  <c r="I37" i="1"/>
  <c r="J37" i="1" s="1"/>
  <c r="K37" i="1" s="1"/>
  <c r="F37" i="1"/>
  <c r="E37" i="1"/>
  <c r="D37" i="1"/>
  <c r="O36" i="1"/>
  <c r="P36" i="1" s="1"/>
  <c r="N36" i="1"/>
  <c r="I36" i="1"/>
  <c r="J36" i="1" s="1"/>
  <c r="K36" i="1" s="1"/>
  <c r="E36" i="1"/>
  <c r="D36" i="1"/>
  <c r="O35" i="1"/>
  <c r="N35" i="1"/>
  <c r="I35" i="1"/>
  <c r="J35" i="1" s="1"/>
  <c r="E35" i="1"/>
  <c r="D35" i="1"/>
  <c r="N34" i="1"/>
  <c r="O34" i="1" s="1"/>
  <c r="I34" i="1"/>
  <c r="J34" i="1" s="1"/>
  <c r="K34" i="1" s="1"/>
  <c r="E34" i="1"/>
  <c r="D34" i="1"/>
  <c r="O33" i="1"/>
  <c r="N33" i="1"/>
  <c r="J33" i="1"/>
  <c r="I33" i="1"/>
  <c r="D33" i="1"/>
  <c r="E33" i="1" s="1"/>
  <c r="O32" i="1"/>
  <c r="N32" i="1"/>
  <c r="I32" i="1"/>
  <c r="J32" i="1" s="1"/>
  <c r="K32" i="1" s="1"/>
  <c r="E32" i="1"/>
  <c r="F32" i="1" s="1"/>
  <c r="D32" i="1"/>
  <c r="O31" i="1"/>
  <c r="N31" i="1"/>
  <c r="I31" i="1"/>
  <c r="J31" i="1" s="1"/>
  <c r="K31" i="1" s="1"/>
  <c r="D31" i="1"/>
  <c r="E31" i="1" s="1"/>
  <c r="F31" i="1" s="1"/>
  <c r="N30" i="1"/>
  <c r="O30" i="1" s="1"/>
  <c r="J30" i="1"/>
  <c r="K30" i="1" s="1"/>
  <c r="I30" i="1"/>
  <c r="E30" i="1"/>
  <c r="D30" i="1"/>
  <c r="O29" i="1"/>
  <c r="N29" i="1"/>
  <c r="I29" i="1"/>
  <c r="J29" i="1" s="1"/>
  <c r="K29" i="1" s="1"/>
  <c r="D29" i="1"/>
  <c r="E29" i="1" s="1"/>
  <c r="F29" i="1" s="1"/>
  <c r="O28" i="1"/>
  <c r="P29" i="1" s="1"/>
  <c r="N28" i="1"/>
  <c r="J28" i="1"/>
  <c r="K28" i="1" s="1"/>
  <c r="I28" i="1"/>
  <c r="E28" i="1"/>
  <c r="D28" i="1"/>
  <c r="O27" i="1"/>
  <c r="N27" i="1"/>
  <c r="J27" i="1"/>
  <c r="K27" i="1" s="1"/>
  <c r="I27" i="1"/>
  <c r="D27" i="1"/>
  <c r="E27" i="1" s="1"/>
  <c r="O26" i="1"/>
  <c r="P27" i="1" s="1"/>
  <c r="N26" i="1"/>
  <c r="J26" i="1"/>
  <c r="I26" i="1"/>
  <c r="E26" i="1"/>
  <c r="D26" i="1"/>
  <c r="N25" i="1"/>
  <c r="O25" i="1" s="1"/>
  <c r="J25" i="1"/>
  <c r="I25" i="1"/>
  <c r="E25" i="1"/>
  <c r="F26" i="1" s="1"/>
  <c r="D25" i="1"/>
  <c r="N24" i="1"/>
  <c r="O24" i="1" s="1"/>
  <c r="P24" i="1" s="1"/>
  <c r="J24" i="1"/>
  <c r="I24" i="1"/>
  <c r="E24" i="1"/>
  <c r="D24" i="1"/>
  <c r="N23" i="1"/>
  <c r="O23" i="1" s="1"/>
  <c r="J23" i="1"/>
  <c r="K23" i="1" s="1"/>
  <c r="I23" i="1"/>
  <c r="D23" i="1"/>
  <c r="E23" i="1" s="1"/>
  <c r="F23" i="1" s="1"/>
  <c r="N22" i="1"/>
  <c r="O22" i="1" s="1"/>
  <c r="P22" i="1" s="1"/>
  <c r="I22" i="1"/>
  <c r="J22" i="1" s="1"/>
  <c r="D22" i="1"/>
  <c r="E22" i="1" s="1"/>
  <c r="O21" i="1"/>
  <c r="N21" i="1"/>
  <c r="K21" i="1"/>
  <c r="J21" i="1"/>
  <c r="K22" i="1" s="1"/>
  <c r="I21" i="1"/>
  <c r="D21" i="1"/>
  <c r="E21" i="1" s="1"/>
  <c r="O20" i="1"/>
  <c r="P20" i="1" s="1"/>
  <c r="N20" i="1"/>
  <c r="J20" i="1"/>
  <c r="K20" i="1" s="1"/>
  <c r="I20" i="1"/>
  <c r="E20" i="1"/>
  <c r="F20" i="1" s="1"/>
  <c r="D20" i="1"/>
  <c r="P19" i="1"/>
  <c r="O19" i="1"/>
  <c r="N19" i="1"/>
  <c r="J19" i="1"/>
  <c r="K19" i="1" s="1"/>
  <c r="I19" i="1"/>
  <c r="D19" i="1"/>
  <c r="E19" i="1" s="1"/>
  <c r="O18" i="1"/>
  <c r="N18" i="1"/>
  <c r="J18" i="1"/>
  <c r="I18" i="1"/>
  <c r="D18" i="1"/>
  <c r="E18" i="1" s="1"/>
  <c r="F18" i="1" s="1"/>
  <c r="N17" i="1"/>
  <c r="O17" i="1" s="1"/>
  <c r="J17" i="1"/>
  <c r="K18" i="1" s="1"/>
  <c r="I17" i="1"/>
  <c r="E17" i="1"/>
  <c r="D17" i="1"/>
  <c r="O16" i="1"/>
  <c r="N16" i="1"/>
  <c r="J16" i="1"/>
  <c r="I16" i="1"/>
  <c r="D16" i="1"/>
  <c r="E16" i="1" s="1"/>
  <c r="N15" i="1"/>
  <c r="O15" i="1" s="1"/>
  <c r="P15" i="1" s="1"/>
  <c r="I15" i="1"/>
  <c r="J15" i="1" s="1"/>
  <c r="K16" i="1" s="1"/>
  <c r="E15" i="1"/>
  <c r="F15" i="1" s="1"/>
  <c r="D15" i="1"/>
  <c r="N14" i="1"/>
  <c r="O14" i="1" s="1"/>
  <c r="I14" i="1"/>
  <c r="J14" i="1" s="1"/>
  <c r="D14" i="1"/>
  <c r="E14" i="1" s="1"/>
  <c r="F14" i="1" s="1"/>
  <c r="O13" i="1"/>
  <c r="N13" i="1"/>
  <c r="J13" i="1"/>
  <c r="I13" i="1"/>
  <c r="F13" i="1"/>
  <c r="E13" i="1"/>
  <c r="D13" i="1"/>
  <c r="N12" i="1"/>
  <c r="O12" i="1" s="1"/>
  <c r="P12" i="1" s="1"/>
  <c r="I12" i="1"/>
  <c r="J12" i="1" s="1"/>
  <c r="K12" i="1" s="1"/>
  <c r="F12" i="1"/>
  <c r="E12" i="1"/>
  <c r="D12" i="1"/>
  <c r="O11" i="1"/>
  <c r="P11" i="1" s="1"/>
  <c r="N11" i="1"/>
  <c r="I11" i="1"/>
  <c r="J11" i="1" s="1"/>
  <c r="E11" i="1"/>
  <c r="D11" i="1"/>
  <c r="N10" i="1"/>
  <c r="O10" i="1" s="1"/>
  <c r="P10" i="1" s="1"/>
  <c r="J10" i="1"/>
  <c r="K11" i="1" s="1"/>
  <c r="I10" i="1"/>
  <c r="E10" i="1"/>
  <c r="D10" i="1"/>
  <c r="O9" i="1"/>
  <c r="N9" i="1"/>
  <c r="K9" i="1"/>
  <c r="J9" i="1"/>
  <c r="I9" i="1"/>
  <c r="D9" i="1"/>
  <c r="E9" i="1" s="1"/>
  <c r="N8" i="1"/>
  <c r="O8" i="1" s="1"/>
  <c r="P8" i="1" s="1"/>
  <c r="K8" i="1"/>
  <c r="J8" i="1"/>
  <c r="I8" i="1"/>
  <c r="D8" i="1"/>
  <c r="E8" i="1" s="1"/>
  <c r="F8" i="1" s="1"/>
  <c r="P7" i="1"/>
  <c r="O7" i="1"/>
  <c r="N7" i="1"/>
  <c r="J7" i="1"/>
  <c r="I7" i="1"/>
  <c r="D7" i="1"/>
  <c r="E7" i="1" s="1"/>
  <c r="O6" i="1"/>
  <c r="P6" i="1" s="1"/>
  <c r="N6" i="1"/>
  <c r="I6" i="1"/>
  <c r="J6" i="1" s="1"/>
  <c r="E6" i="1"/>
  <c r="F6" i="1" s="1"/>
  <c r="D6" i="1"/>
  <c r="O5" i="1"/>
  <c r="P5" i="1" s="1"/>
  <c r="N5" i="1"/>
  <c r="I5" i="1"/>
  <c r="J5" i="1" s="1"/>
  <c r="F5" i="1"/>
  <c r="E5" i="1"/>
  <c r="D5" i="1"/>
  <c r="O4" i="1"/>
  <c r="N4" i="1"/>
  <c r="I4" i="1"/>
  <c r="J4" i="1" s="1"/>
  <c r="E4" i="1"/>
  <c r="D4" i="1"/>
  <c r="N3" i="1"/>
  <c r="O3" i="1" s="1"/>
  <c r="P3" i="1" s="1"/>
  <c r="Q3" i="1" s="1"/>
  <c r="J3" i="1"/>
  <c r="K3" i="1" s="1"/>
  <c r="L3" i="1" s="1"/>
  <c r="I3" i="1"/>
  <c r="D3" i="1"/>
  <c r="E3" i="1" s="1"/>
  <c r="F3" i="1" s="1"/>
  <c r="G3" i="1" s="1"/>
  <c r="P2" i="1"/>
  <c r="O2" i="1"/>
  <c r="N2" i="1"/>
  <c r="J2" i="1"/>
  <c r="K2" i="1" s="1"/>
  <c r="I2" i="1"/>
  <c r="E2" i="1"/>
  <c r="F2" i="1" s="1"/>
  <c r="D2" i="1"/>
  <c r="P18" i="1" l="1"/>
  <c r="P17" i="1"/>
  <c r="K13" i="1"/>
  <c r="F84" i="13"/>
  <c r="F79" i="13"/>
  <c r="F75" i="4"/>
  <c r="F70" i="4"/>
  <c r="F130" i="4"/>
  <c r="F125" i="4"/>
  <c r="F10" i="2"/>
  <c r="F15" i="2"/>
  <c r="F239" i="4"/>
  <c r="F234" i="4"/>
  <c r="F197" i="5"/>
  <c r="F192" i="5"/>
  <c r="G6" i="1"/>
  <c r="F17" i="2"/>
  <c r="F39" i="2"/>
  <c r="F34" i="2"/>
  <c r="P50" i="2"/>
  <c r="P45" i="2"/>
  <c r="Q45" i="2" s="1"/>
  <c r="Q46" i="2" s="1"/>
  <c r="F9" i="2"/>
  <c r="F4" i="2"/>
  <c r="F242" i="5"/>
  <c r="F237" i="5"/>
  <c r="K7" i="1"/>
  <c r="K6" i="1"/>
  <c r="F249" i="4"/>
  <c r="F244" i="4"/>
  <c r="P47" i="2"/>
  <c r="P52" i="2"/>
  <c r="K37" i="2"/>
  <c r="L37" i="2" s="1"/>
  <c r="K32" i="2"/>
  <c r="K55" i="1"/>
  <c r="K54" i="1"/>
  <c r="F25" i="2"/>
  <c r="F30" i="2"/>
  <c r="F166" i="5"/>
  <c r="F161" i="5"/>
  <c r="F27" i="1"/>
  <c r="F28" i="1"/>
  <c r="K7" i="2"/>
  <c r="K2" i="2"/>
  <c r="L2" i="2" s="1"/>
  <c r="L3" i="2" s="1"/>
  <c r="L4" i="2" s="1"/>
  <c r="L5" i="2" s="1"/>
  <c r="L6" i="2" s="1"/>
  <c r="F24" i="4"/>
  <c r="F19" i="4"/>
  <c r="F39" i="4"/>
  <c r="F34" i="4"/>
  <c r="F7" i="2"/>
  <c r="G7" i="2" s="1"/>
  <c r="F2" i="2"/>
  <c r="F40" i="1"/>
  <c r="P34" i="2"/>
  <c r="P30" i="2"/>
  <c r="F236" i="5"/>
  <c r="F231" i="5"/>
  <c r="K35" i="1"/>
  <c r="Q37" i="2"/>
  <c r="Q38" i="2" s="1"/>
  <c r="F30" i="4"/>
  <c r="K63" i="3"/>
  <c r="G8" i="2"/>
  <c r="F136" i="5"/>
  <c r="F141" i="5"/>
  <c r="P33" i="1"/>
  <c r="P32" i="1"/>
  <c r="P47" i="1"/>
  <c r="K73" i="3"/>
  <c r="F233" i="4"/>
  <c r="F228" i="4"/>
  <c r="F31" i="5"/>
  <c r="F71" i="5"/>
  <c r="F99" i="5"/>
  <c r="F22" i="2"/>
  <c r="P9" i="1"/>
  <c r="P50" i="1"/>
  <c r="K24" i="1"/>
  <c r="P21" i="1"/>
  <c r="K46" i="3"/>
  <c r="F32" i="4"/>
  <c r="F37" i="4"/>
  <c r="F146" i="4"/>
  <c r="K65" i="5"/>
  <c r="K46" i="5"/>
  <c r="K79" i="5"/>
  <c r="K97" i="5"/>
  <c r="K52" i="5"/>
  <c r="K34" i="5"/>
  <c r="K71" i="5"/>
  <c r="K42" i="5"/>
  <c r="K51" i="5"/>
  <c r="F91" i="5"/>
  <c r="F226" i="5"/>
  <c r="F32" i="13"/>
  <c r="F124" i="13"/>
  <c r="F119" i="13"/>
  <c r="F113" i="4"/>
  <c r="F148" i="4"/>
  <c r="F25" i="5"/>
  <c r="F20" i="5"/>
  <c r="F227" i="5"/>
  <c r="F104" i="13"/>
  <c r="F109" i="13"/>
  <c r="P12" i="2"/>
  <c r="P37" i="1"/>
  <c r="P38" i="1"/>
  <c r="F22" i="1"/>
  <c r="F21" i="1"/>
  <c r="F4" i="1"/>
  <c r="G4" i="1" s="1"/>
  <c r="G5" i="1" s="1"/>
  <c r="F29" i="2"/>
  <c r="K45" i="3"/>
  <c r="F131" i="4"/>
  <c r="F255" i="4"/>
  <c r="F250" i="4"/>
  <c r="F33" i="1"/>
  <c r="K85" i="3"/>
  <c r="K10" i="1"/>
  <c r="F19" i="1"/>
  <c r="K42" i="1"/>
  <c r="F159" i="4"/>
  <c r="F164" i="4"/>
  <c r="P32" i="2"/>
  <c r="K5" i="1"/>
  <c r="P42" i="1"/>
  <c r="P17" i="2"/>
  <c r="K54" i="2"/>
  <c r="K49" i="2"/>
  <c r="K11" i="3"/>
  <c r="K32" i="3"/>
  <c r="K40" i="3"/>
  <c r="K24" i="3"/>
  <c r="K92" i="3"/>
  <c r="K100" i="3"/>
  <c r="K56" i="3"/>
  <c r="K19" i="3"/>
  <c r="K8" i="3"/>
  <c r="F45" i="4"/>
  <c r="F134" i="4"/>
  <c r="F263" i="4"/>
  <c r="F268" i="4"/>
  <c r="F135" i="13"/>
  <c r="K17" i="1"/>
  <c r="F221" i="4"/>
  <c r="F226" i="4"/>
  <c r="P34" i="1"/>
  <c r="P35" i="1"/>
  <c r="K22" i="2"/>
  <c r="F200" i="4"/>
  <c r="F205" i="4"/>
  <c r="K4" i="1"/>
  <c r="L4" i="1" s="1"/>
  <c r="F19" i="5"/>
  <c r="K37" i="3"/>
  <c r="F30" i="1"/>
  <c r="F11" i="1"/>
  <c r="P13" i="1"/>
  <c r="F25" i="1"/>
  <c r="K26" i="1"/>
  <c r="K25" i="1"/>
  <c r="P25" i="1"/>
  <c r="F50" i="1"/>
  <c r="K47" i="2"/>
  <c r="F75" i="13"/>
  <c r="F70" i="13"/>
  <c r="K15" i="1"/>
  <c r="Q4" i="2"/>
  <c r="Q5" i="2" s="1"/>
  <c r="P26" i="1"/>
  <c r="F10" i="1"/>
  <c r="F16" i="1"/>
  <c r="F42" i="2"/>
  <c r="F150" i="4"/>
  <c r="F145" i="4"/>
  <c r="F181" i="4"/>
  <c r="F186" i="4"/>
  <c r="F261" i="5"/>
  <c r="F266" i="5"/>
  <c r="F45" i="1"/>
  <c r="P26" i="2"/>
  <c r="P30" i="1"/>
  <c r="P31" i="1"/>
  <c r="F49" i="1"/>
  <c r="Q6" i="2"/>
  <c r="Q7" i="2" s="1"/>
  <c r="K30" i="2"/>
  <c r="F89" i="4"/>
  <c r="F84" i="4"/>
  <c r="K53" i="1"/>
  <c r="K52" i="1"/>
  <c r="F9" i="1"/>
  <c r="F36" i="1"/>
  <c r="F35" i="1"/>
  <c r="F12" i="4"/>
  <c r="F48" i="1"/>
  <c r="L38" i="2"/>
  <c r="K45" i="2"/>
  <c r="L45" i="2" s="1"/>
  <c r="L46" i="2" s="1"/>
  <c r="F117" i="13"/>
  <c r="F34" i="1"/>
  <c r="K40" i="1"/>
  <c r="K50" i="2"/>
  <c r="F95" i="4"/>
  <c r="F100" i="4"/>
  <c r="F11" i="5"/>
  <c r="F6" i="5"/>
  <c r="K47" i="1"/>
  <c r="F90" i="4"/>
  <c r="F35" i="13"/>
  <c r="F30" i="13"/>
  <c r="F44" i="13"/>
  <c r="F92" i="13"/>
  <c r="P10" i="2"/>
  <c r="P20" i="2"/>
  <c r="K39" i="3"/>
  <c r="F151" i="4"/>
  <c r="F43" i="1"/>
  <c r="P23" i="1"/>
  <c r="F24" i="2"/>
  <c r="K20" i="3"/>
  <c r="F152" i="4"/>
  <c r="F54" i="5"/>
  <c r="F124" i="4"/>
  <c r="F119" i="4"/>
  <c r="P52" i="1"/>
  <c r="F11" i="2"/>
  <c r="F214" i="5"/>
  <c r="F52" i="2"/>
  <c r="F12" i="5"/>
  <c r="K18" i="2"/>
  <c r="K98" i="3"/>
  <c r="K78" i="3"/>
  <c r="K58" i="3"/>
  <c r="K38" i="3"/>
  <c r="K91" i="3"/>
  <c r="K71" i="3"/>
  <c r="K51" i="3"/>
  <c r="K31" i="3"/>
  <c r="K25" i="3"/>
  <c r="K21" i="3"/>
  <c r="K17" i="3"/>
  <c r="K13" i="3"/>
  <c r="K62" i="3"/>
  <c r="K55" i="3"/>
  <c r="K48" i="3"/>
  <c r="K10" i="3"/>
  <c r="K6" i="3"/>
  <c r="K2" i="3"/>
  <c r="K96" i="3"/>
  <c r="K89" i="3"/>
  <c r="K41" i="3"/>
  <c r="K34" i="3"/>
  <c r="K27" i="3"/>
  <c r="K14" i="3"/>
  <c r="K82" i="3"/>
  <c r="K75" i="3"/>
  <c r="K68" i="3"/>
  <c r="K18" i="3"/>
  <c r="K61" i="3"/>
  <c r="K54" i="3"/>
  <c r="K47" i="3"/>
  <c r="K87" i="3"/>
  <c r="K80" i="3"/>
  <c r="K50" i="3"/>
  <c r="K28" i="3"/>
  <c r="K35" i="3"/>
  <c r="K94" i="3"/>
  <c r="K65" i="3"/>
  <c r="K101" i="3"/>
  <c r="K72" i="3"/>
  <c r="K57" i="3"/>
  <c r="K42" i="3"/>
  <c r="K93" i="3"/>
  <c r="K64" i="3"/>
  <c r="K22" i="3"/>
  <c r="K84" i="3"/>
  <c r="K29" i="3"/>
  <c r="K76" i="3"/>
  <c r="K60" i="3"/>
  <c r="K52" i="3"/>
  <c r="K44" i="3"/>
  <c r="K23" i="3"/>
  <c r="K26" i="3"/>
  <c r="K99" i="3"/>
  <c r="K36" i="3"/>
  <c r="K49" i="3"/>
  <c r="K4" i="3"/>
  <c r="K83" i="3"/>
  <c r="K5" i="3"/>
  <c r="K81" i="3"/>
  <c r="K90" i="3"/>
  <c r="K67" i="3"/>
  <c r="K59" i="3"/>
  <c r="K43" i="3"/>
  <c r="K9" i="3"/>
  <c r="K74" i="3"/>
  <c r="K97" i="3"/>
  <c r="K66" i="3"/>
  <c r="F7" i="1"/>
  <c r="P45" i="1"/>
  <c r="P8" i="2"/>
  <c r="P18" i="2"/>
  <c r="K24" i="2"/>
  <c r="F41" i="2"/>
  <c r="K7" i="3"/>
  <c r="F48" i="4"/>
  <c r="F153" i="4"/>
  <c r="F213" i="4"/>
  <c r="F208" i="4"/>
  <c r="F98" i="5"/>
  <c r="F181" i="5"/>
  <c r="F110" i="13"/>
  <c r="F163" i="4"/>
  <c r="F264" i="5"/>
  <c r="F95" i="13"/>
  <c r="P4" i="1"/>
  <c r="Q4" i="1" s="1"/>
  <c r="Q5" i="1" s="1"/>
  <c r="Q6" i="1" s="1"/>
  <c r="Q7" i="1" s="1"/>
  <c r="Q8" i="1" s="1"/>
  <c r="K14" i="1"/>
  <c r="F17" i="1"/>
  <c r="K33" i="1"/>
  <c r="F41" i="1"/>
  <c r="F31" i="2"/>
  <c r="K16" i="3"/>
  <c r="K33" i="3"/>
  <c r="K77" i="3"/>
  <c r="F173" i="4"/>
  <c r="K38" i="1"/>
  <c r="P14" i="1"/>
  <c r="K69" i="3"/>
  <c r="K86" i="3"/>
  <c r="F58" i="4"/>
  <c r="F170" i="4"/>
  <c r="F165" i="4"/>
  <c r="F199" i="5"/>
  <c r="F85" i="13"/>
  <c r="F43" i="5"/>
  <c r="F140" i="4"/>
  <c r="F121" i="5"/>
  <c r="F116" i="5"/>
  <c r="P28" i="1"/>
  <c r="F50" i="2"/>
  <c r="K3" i="3"/>
  <c r="K12" i="3"/>
  <c r="K95" i="3"/>
  <c r="F59" i="4"/>
  <c r="F103" i="4"/>
  <c r="F47" i="5"/>
  <c r="F182" i="5"/>
  <c r="F94" i="13"/>
  <c r="F99" i="13"/>
  <c r="P54" i="1"/>
  <c r="F112" i="4"/>
  <c r="F120" i="4"/>
  <c r="F185" i="4"/>
  <c r="F204" i="4"/>
  <c r="F214" i="4"/>
  <c r="F240" i="4"/>
  <c r="F211" i="5"/>
  <c r="G7" i="13"/>
  <c r="F62" i="13"/>
  <c r="F17" i="13"/>
  <c r="F59" i="5"/>
  <c r="F74" i="5"/>
  <c r="F82" i="5"/>
  <c r="F127" i="13"/>
  <c r="F50" i="5"/>
  <c r="F45" i="5"/>
  <c r="F24" i="1"/>
  <c r="F53" i="1"/>
  <c r="F55" i="1"/>
  <c r="K33" i="2"/>
  <c r="F167" i="4"/>
  <c r="F10" i="13"/>
  <c r="F5" i="13"/>
  <c r="F137" i="4"/>
  <c r="K45" i="1"/>
  <c r="F9" i="4"/>
  <c r="G9" i="4" s="1"/>
  <c r="G10" i="4" s="1"/>
  <c r="G11" i="4" s="1"/>
  <c r="F74" i="4"/>
  <c r="F104" i="4"/>
  <c r="F215" i="4"/>
  <c r="F137" i="5"/>
  <c r="F167" i="5"/>
  <c r="F172" i="5"/>
  <c r="F9" i="13"/>
  <c r="F52" i="13"/>
  <c r="F35" i="4"/>
  <c r="F193" i="4"/>
  <c r="P54" i="2"/>
  <c r="F23" i="4"/>
  <c r="F28" i="4"/>
  <c r="F168" i="4"/>
  <c r="K13" i="5"/>
  <c r="K10" i="5"/>
  <c r="K4" i="5"/>
  <c r="K7" i="5"/>
  <c r="K24" i="5"/>
  <c r="K9" i="5"/>
  <c r="K98" i="5"/>
  <c r="K94" i="5"/>
  <c r="K90" i="5"/>
  <c r="K86" i="5"/>
  <c r="K82" i="5"/>
  <c r="K78" i="5"/>
  <c r="K74" i="5"/>
  <c r="K70" i="5"/>
  <c r="K66" i="5"/>
  <c r="K62" i="5"/>
  <c r="K64" i="5"/>
  <c r="K59" i="5"/>
  <c r="K37" i="5"/>
  <c r="K92" i="5"/>
  <c r="K87" i="5"/>
  <c r="K73" i="5"/>
  <c r="K50" i="5"/>
  <c r="K28" i="5"/>
  <c r="K11" i="5"/>
  <c r="K101" i="5"/>
  <c r="K41" i="5"/>
  <c r="K18" i="5"/>
  <c r="K68" i="5"/>
  <c r="K63" i="5"/>
  <c r="K54" i="5"/>
  <c r="K32" i="5"/>
  <c r="K21" i="5"/>
  <c r="K96" i="5"/>
  <c r="K91" i="5"/>
  <c r="K77" i="5"/>
  <c r="K45" i="5"/>
  <c r="K27" i="5"/>
  <c r="K58" i="5"/>
  <c r="K36" i="5"/>
  <c r="K14" i="5"/>
  <c r="K3" i="5"/>
  <c r="K95" i="5"/>
  <c r="K39" i="5"/>
  <c r="K29" i="5"/>
  <c r="K17" i="5"/>
  <c r="K67" i="5"/>
  <c r="K5" i="5"/>
  <c r="K84" i="5"/>
  <c r="K56" i="5"/>
  <c r="K100" i="5"/>
  <c r="K89" i="5"/>
  <c r="K72" i="5"/>
  <c r="K61" i="5"/>
  <c r="K44" i="5"/>
  <c r="K33" i="5"/>
  <c r="K83" i="5"/>
  <c r="K55" i="5"/>
  <c r="K38" i="5"/>
  <c r="K20" i="5"/>
  <c r="K12" i="5"/>
  <c r="K8" i="5"/>
  <c r="K88" i="5"/>
  <c r="K81" i="5"/>
  <c r="K30" i="5"/>
  <c r="K75" i="5"/>
  <c r="K43" i="5"/>
  <c r="K69" i="5"/>
  <c r="K49" i="5"/>
  <c r="K35" i="5"/>
  <c r="K93" i="5"/>
  <c r="K80" i="5"/>
  <c r="K16" i="5"/>
  <c r="K53" i="5"/>
  <c r="K60" i="5"/>
  <c r="F75" i="5"/>
  <c r="F118" i="13"/>
  <c r="K41" i="1"/>
  <c r="P16" i="1"/>
  <c r="P39" i="1"/>
  <c r="P41" i="1"/>
  <c r="K51" i="1"/>
  <c r="F38" i="4"/>
  <c r="F114" i="4"/>
  <c r="F243" i="4"/>
  <c r="F251" i="4"/>
  <c r="F122" i="5"/>
  <c r="F136" i="4"/>
  <c r="F138" i="13"/>
  <c r="F93" i="4"/>
  <c r="F176" i="4"/>
  <c r="F192" i="4"/>
  <c r="F207" i="5"/>
  <c r="F249" i="5"/>
  <c r="F257" i="5"/>
  <c r="F8" i="5"/>
  <c r="G8" i="5" s="1"/>
  <c r="G9" i="5" s="1"/>
  <c r="G10" i="5" s="1"/>
  <c r="F87" i="5"/>
  <c r="F186" i="5"/>
  <c r="F82" i="13"/>
  <c r="F139" i="13"/>
  <c r="F49" i="4"/>
  <c r="F36" i="5"/>
  <c r="F63" i="5"/>
  <c r="F109" i="5"/>
  <c r="F103" i="13"/>
  <c r="F17" i="5"/>
  <c r="F124" i="5"/>
  <c r="F174" i="5"/>
  <c r="F25" i="13"/>
  <c r="F36" i="13"/>
  <c r="F54" i="13"/>
  <c r="F59" i="13"/>
  <c r="F88" i="4"/>
  <c r="F152" i="5"/>
  <c r="F16" i="13"/>
  <c r="F44" i="5"/>
  <c r="F107" i="5"/>
  <c r="F196" i="5"/>
  <c r="F123" i="4"/>
  <c r="F196" i="4"/>
  <c r="F266" i="4"/>
  <c r="F24" i="5"/>
  <c r="F72" i="5"/>
  <c r="F100" i="5"/>
  <c r="F58" i="13"/>
  <c r="F74" i="13"/>
  <c r="F83" i="13"/>
  <c r="F131" i="13"/>
  <c r="F225" i="4"/>
  <c r="F84" i="5"/>
  <c r="F159" i="5"/>
  <c r="F107" i="13"/>
  <c r="F48" i="2"/>
  <c r="F117" i="4"/>
  <c r="F190" i="4"/>
  <c r="F197" i="4"/>
  <c r="F232" i="4"/>
  <c r="F252" i="4"/>
  <c r="F267" i="4"/>
  <c r="F13" i="5"/>
  <c r="F18" i="5"/>
  <c r="F139" i="5"/>
  <c r="F217" i="5"/>
  <c r="F18" i="13"/>
  <c r="F34" i="13"/>
  <c r="F43" i="13"/>
  <c r="F91" i="13"/>
  <c r="F116" i="13"/>
  <c r="F140" i="13"/>
  <c r="F21" i="5"/>
  <c r="F146" i="5"/>
  <c r="F204" i="5"/>
  <c r="F224" i="5"/>
  <c r="F67" i="13"/>
  <c r="F157" i="4"/>
  <c r="F184" i="4"/>
  <c r="F46" i="5"/>
  <c r="F51" i="13"/>
  <c r="F76" i="13"/>
  <c r="F100" i="13"/>
  <c r="F212" i="4"/>
  <c r="F96" i="5"/>
  <c r="F127" i="4"/>
  <c r="F177" i="4"/>
  <c r="F32" i="5"/>
  <c r="F68" i="5"/>
  <c r="F189" i="4"/>
  <c r="F230" i="4"/>
  <c r="F248" i="4"/>
  <c r="F122" i="4"/>
  <c r="F172" i="4"/>
  <c r="F207" i="4"/>
  <c r="F28" i="5"/>
  <c r="F129" i="5"/>
  <c r="F179" i="5"/>
  <c r="F229" i="5"/>
  <c r="F8" i="13"/>
  <c r="G8" i="13" s="1"/>
  <c r="F21" i="13"/>
  <c r="F28" i="13"/>
  <c r="F41" i="13"/>
  <c r="F48" i="13"/>
  <c r="F61" i="13"/>
  <c r="F68" i="13"/>
  <c r="F81" i="13"/>
  <c r="F88" i="13"/>
  <c r="F101" i="13"/>
  <c r="F108" i="13"/>
  <c r="F121" i="13"/>
  <c r="F128" i="13"/>
  <c r="F141" i="13"/>
  <c r="F15" i="5"/>
  <c r="F237" i="4"/>
  <c r="G12" i="4" l="1"/>
  <c r="G13" i="4" s="1"/>
  <c r="G14" i="4" s="1"/>
  <c r="G15" i="4" s="1"/>
  <c r="G16" i="4" s="1"/>
  <c r="G17" i="4" s="1"/>
  <c r="G18" i="4" s="1"/>
  <c r="Q8" i="2"/>
  <c r="Q9" i="2" s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L18" i="2"/>
  <c r="L19" i="2" s="1"/>
  <c r="L20" i="2" s="1"/>
  <c r="L21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49" i="2"/>
  <c r="L50" i="2" s="1"/>
  <c r="L51" i="2" s="1"/>
  <c r="L52" i="2" s="1"/>
  <c r="L53" i="2" s="1"/>
  <c r="L54" i="2" s="1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9" i="13"/>
  <c r="G19" i="4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Q52" i="2"/>
  <c r="Q53" i="2" s="1"/>
  <c r="Q5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47" i="2"/>
  <c r="Q48" i="2" s="1"/>
  <c r="Q49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Q9" i="1"/>
  <c r="Q10" i="1" s="1"/>
  <c r="Q11" i="1" s="1"/>
  <c r="Q12" i="1" s="1"/>
  <c r="L47" i="2"/>
  <c r="L48" i="2" s="1"/>
  <c r="L22" i="2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50" i="2"/>
  <c r="Q51" i="2" s="1"/>
</calcChain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<sst xmlns="http://schemas.openxmlformats.org/spreadsheetml/2006/main" count="598" uniqueCount="298">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</sst>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_ "/>
  </numFmts>
  <fonts count="1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0" fillId="0" borderId="0" xfId="0" applyFont="1" applyAlignment="1">
      <alignment vertical="top" wrapText="1" readingOrder="1"/>
    </xf>
    <xf numFmtId="0" fontId="11" fillId="0" borderId="0" xfId="0" applyFont="1" applyAlignment="1">
      <alignment vertical="top" wrapText="1" readingOrder="1"/>
    </xf>
    <xf numFmtId="14" fontId="11" fillId="0" borderId="0" xfId="0" applyNumberFormat="1" applyFont="1" applyAlignment="1">
      <alignment vertical="top" wrapText="1" readingOrder="1"/>
    </xf>
    <xf numFmtId="10" fontId="11" fillId="0" borderId="0" xfId="0" applyNumberFormat="1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3" fillId="8" borderId="11" xfId="0" applyNumberFormat="1" applyFont="1" applyFill="1" applyBorder="1" applyAlignment="1">
      <alignment horizontal="left" vertical="center" readingOrder="1"/>
    </xf>
    <xf numFmtId="57" fontId="13" fillId="8" borderId="14" xfId="0" applyNumberFormat="1" applyFont="1" applyFill="1" applyBorder="1" applyAlignment="1">
      <alignment horizontal="left" vertical="center" readingOrder="1"/>
    </xf>
    <xf numFmtId="57" fontId="13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E9E-A435-1D43714C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8-4E3F-9F8F-E67543C6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D5D-9356-44B2C206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B-4769-AC9C-60B5A424493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B-4769-AC9C-60B5A4244933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B-4769-AC9C-60B5A424493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B-4769-AC9C-60B5A424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B50-9F39-EFA9F02B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走势!$A$181:$A$269</c:f>
              <c:numCache>
                <c:formatCode>m/d/yyyy</c:formatCode>
                <c:ptCount val="89"/>
                <c:pt idx="0">
                  <c:v>44379</c:v>
                </c:pt>
                <c:pt idx="1">
                  <c:v>44386</c:v>
                </c:pt>
                <c:pt idx="2">
                  <c:v>44393</c:v>
                </c:pt>
                <c:pt idx="3">
                  <c:v>44400</c:v>
                </c:pt>
                <c:pt idx="4">
                  <c:v>44407</c:v>
                </c:pt>
                <c:pt idx="5">
                  <c:v>44414</c:v>
                </c:pt>
                <c:pt idx="6">
                  <c:v>44421</c:v>
                </c:pt>
                <c:pt idx="7">
                  <c:v>44428</c:v>
                </c:pt>
                <c:pt idx="8">
                  <c:v>44435</c:v>
                </c:pt>
                <c:pt idx="9">
                  <c:v>44442</c:v>
                </c:pt>
                <c:pt idx="10">
                  <c:v>44449</c:v>
                </c:pt>
                <c:pt idx="11">
                  <c:v>44456</c:v>
                </c:pt>
                <c:pt idx="12">
                  <c:v>44463</c:v>
                </c:pt>
                <c:pt idx="13">
                  <c:v>44469</c:v>
                </c:pt>
                <c:pt idx="14">
                  <c:v>44477</c:v>
                </c:pt>
                <c:pt idx="15">
                  <c:v>44484</c:v>
                </c:pt>
                <c:pt idx="16">
                  <c:v>44491</c:v>
                </c:pt>
                <c:pt idx="17">
                  <c:v>44498</c:v>
                </c:pt>
                <c:pt idx="18">
                  <c:v>44505</c:v>
                </c:pt>
                <c:pt idx="19">
                  <c:v>44512</c:v>
                </c:pt>
                <c:pt idx="20">
                  <c:v>44519</c:v>
                </c:pt>
                <c:pt idx="21">
                  <c:v>44526</c:v>
                </c:pt>
                <c:pt idx="22">
                  <c:v>44533</c:v>
                </c:pt>
                <c:pt idx="23">
                  <c:v>44540</c:v>
                </c:pt>
                <c:pt idx="24">
                  <c:v>44547</c:v>
                </c:pt>
                <c:pt idx="25">
                  <c:v>44554</c:v>
                </c:pt>
                <c:pt idx="26">
                  <c:v>44561</c:v>
                </c:pt>
                <c:pt idx="27">
                  <c:v>44568</c:v>
                </c:pt>
                <c:pt idx="28">
                  <c:v>44575</c:v>
                </c:pt>
                <c:pt idx="29">
                  <c:v>44582</c:v>
                </c:pt>
                <c:pt idx="30">
                  <c:v>44589</c:v>
                </c:pt>
                <c:pt idx="31">
                  <c:v>44603</c:v>
                </c:pt>
                <c:pt idx="32">
                  <c:v>44610</c:v>
                </c:pt>
                <c:pt idx="33">
                  <c:v>44617</c:v>
                </c:pt>
                <c:pt idx="34">
                  <c:v>44624</c:v>
                </c:pt>
                <c:pt idx="35">
                  <c:v>44631</c:v>
                </c:pt>
                <c:pt idx="36">
                  <c:v>44638</c:v>
                </c:pt>
                <c:pt idx="37">
                  <c:v>44645</c:v>
                </c:pt>
                <c:pt idx="38">
                  <c:v>44652</c:v>
                </c:pt>
                <c:pt idx="39">
                  <c:v>44659</c:v>
                </c:pt>
                <c:pt idx="40">
                  <c:v>44666</c:v>
                </c:pt>
                <c:pt idx="41">
                  <c:v>44673</c:v>
                </c:pt>
                <c:pt idx="42">
                  <c:v>44680</c:v>
                </c:pt>
                <c:pt idx="43">
                  <c:v>44687</c:v>
                </c:pt>
                <c:pt idx="44">
                  <c:v>44694</c:v>
                </c:pt>
                <c:pt idx="45">
                  <c:v>44701</c:v>
                </c:pt>
                <c:pt idx="46">
                  <c:v>44708</c:v>
                </c:pt>
                <c:pt idx="47">
                  <c:v>44714</c:v>
                </c:pt>
                <c:pt idx="48">
                  <c:v>44722</c:v>
                </c:pt>
                <c:pt idx="49">
                  <c:v>44729</c:v>
                </c:pt>
                <c:pt idx="50">
                  <c:v>44736</c:v>
                </c:pt>
                <c:pt idx="51">
                  <c:v>44743</c:v>
                </c:pt>
                <c:pt idx="52">
                  <c:v>44750</c:v>
                </c:pt>
                <c:pt idx="53">
                  <c:v>44757</c:v>
                </c:pt>
                <c:pt idx="54">
                  <c:v>44764</c:v>
                </c:pt>
                <c:pt idx="55">
                  <c:v>44771</c:v>
                </c:pt>
                <c:pt idx="56">
                  <c:v>44778</c:v>
                </c:pt>
                <c:pt idx="57">
                  <c:v>44785</c:v>
                </c:pt>
                <c:pt idx="58">
                  <c:v>44792</c:v>
                </c:pt>
                <c:pt idx="59">
                  <c:v>44799</c:v>
                </c:pt>
                <c:pt idx="60">
                  <c:v>44806</c:v>
                </c:pt>
                <c:pt idx="61">
                  <c:v>44813</c:v>
                </c:pt>
                <c:pt idx="62">
                  <c:v>44820</c:v>
                </c:pt>
                <c:pt idx="63">
                  <c:v>44827</c:v>
                </c:pt>
                <c:pt idx="64">
                  <c:v>44834</c:v>
                </c:pt>
                <c:pt idx="65">
                  <c:v>44848</c:v>
                </c:pt>
                <c:pt idx="66">
                  <c:v>44855</c:v>
                </c:pt>
                <c:pt idx="67">
                  <c:v>44862</c:v>
                </c:pt>
                <c:pt idx="68">
                  <c:v>44869</c:v>
                </c:pt>
                <c:pt idx="69">
                  <c:v>44876</c:v>
                </c:pt>
                <c:pt idx="70">
                  <c:v>44883</c:v>
                </c:pt>
                <c:pt idx="71">
                  <c:v>44890</c:v>
                </c:pt>
                <c:pt idx="72">
                  <c:v>44897</c:v>
                </c:pt>
                <c:pt idx="73">
                  <c:v>44904</c:v>
                </c:pt>
                <c:pt idx="74">
                  <c:v>44911</c:v>
                </c:pt>
                <c:pt idx="75">
                  <c:v>44918</c:v>
                </c:pt>
                <c:pt idx="76">
                  <c:v>44925</c:v>
                </c:pt>
                <c:pt idx="77">
                  <c:v>44932</c:v>
                </c:pt>
                <c:pt idx="78">
                  <c:v>44939</c:v>
                </c:pt>
                <c:pt idx="79">
                  <c:v>44946</c:v>
                </c:pt>
                <c:pt idx="80">
                  <c:v>44960</c:v>
                </c:pt>
                <c:pt idx="81">
                  <c:v>44967</c:v>
                </c:pt>
                <c:pt idx="82">
                  <c:v>44974</c:v>
                </c:pt>
                <c:pt idx="83">
                  <c:v>44981</c:v>
                </c:pt>
                <c:pt idx="84">
                  <c:v>44988</c:v>
                </c:pt>
                <c:pt idx="85">
                  <c:v>44995</c:v>
                </c:pt>
                <c:pt idx="86">
                  <c:v>45002</c:v>
                </c:pt>
                <c:pt idx="87">
                  <c:v>45009</c:v>
                </c:pt>
                <c:pt idx="88">
                  <c:v>45016</c:v>
                </c:pt>
              </c:numCache>
            </c:numRef>
          </c:cat>
          <c:val>
            <c:numRef>
              <c:f>走势!$G$181:$G$269</c:f>
              <c:numCache>
                <c:formatCode>General</c:formatCode>
                <c:ptCount val="89"/>
                <c:pt idx="0">
                  <c:v>6.7519654747524953</c:v>
                </c:pt>
                <c:pt idx="1">
                  <c:v>6.804068259317285</c:v>
                </c:pt>
                <c:pt idx="2">
                  <c:v>6.9331681311848392</c:v>
                </c:pt>
                <c:pt idx="3">
                  <c:v>7.0245052730605471</c:v>
                </c:pt>
                <c:pt idx="4">
                  <c:v>7.3529921841882695</c:v>
                </c:pt>
                <c:pt idx="5">
                  <c:v>7.5636290371227801</c:v>
                </c:pt>
                <c:pt idx="6">
                  <c:v>7.6456529035253258</c:v>
                </c:pt>
                <c:pt idx="7">
                  <c:v>7.81841311106405</c:v>
                </c:pt>
                <c:pt idx="8">
                  <c:v>7.8972093087484225</c:v>
                </c:pt>
                <c:pt idx="9">
                  <c:v>7.8618426620916555</c:v>
                </c:pt>
                <c:pt idx="10">
                  <c:v>7.7329008904941876</c:v>
                </c:pt>
                <c:pt idx="11">
                  <c:v>7.7645972763156017</c:v>
                </c:pt>
                <c:pt idx="12">
                  <c:v>7.6813587021478966</c:v>
                </c:pt>
                <c:pt idx="13">
                  <c:v>7.7220768144753782</c:v>
                </c:pt>
                <c:pt idx="14">
                  <c:v>7.6292379721169734</c:v>
                </c:pt>
                <c:pt idx="15">
                  <c:v>7.6438582564933206</c:v>
                </c:pt>
                <c:pt idx="16">
                  <c:v>7.3651103121206187</c:v>
                </c:pt>
                <c:pt idx="17">
                  <c:v>7.2946493307983742</c:v>
                </c:pt>
                <c:pt idx="18">
                  <c:v>7.2438557082668114</c:v>
                </c:pt>
                <c:pt idx="19">
                  <c:v>7.1294880990123133</c:v>
                </c:pt>
                <c:pt idx="20">
                  <c:v>7.035841053340004</c:v>
                </c:pt>
                <c:pt idx="21">
                  <c:v>7.2676561298947711</c:v>
                </c:pt>
                <c:pt idx="22">
                  <c:v>7.1932466758000881</c:v>
                </c:pt>
                <c:pt idx="23">
                  <c:v>7.0583379276854572</c:v>
                </c:pt>
                <c:pt idx="24">
                  <c:v>7.060751605497007</c:v>
                </c:pt>
                <c:pt idx="25">
                  <c:v>7.1497329494027557</c:v>
                </c:pt>
                <c:pt idx="26">
                  <c:v>7.1496870402934558</c:v>
                </c:pt>
                <c:pt idx="27">
                  <c:v>7.2854794465114239</c:v>
                </c:pt>
                <c:pt idx="28">
                  <c:v>7.468586808362665</c:v>
                </c:pt>
                <c:pt idx="29">
                  <c:v>7.7368342451806278</c:v>
                </c:pt>
                <c:pt idx="30">
                  <c:v>8.1568513083616221</c:v>
                </c:pt>
                <c:pt idx="31">
                  <c:v>8.495120705031848</c:v>
                </c:pt>
                <c:pt idx="32">
                  <c:v>8.7034381357464845</c:v>
                </c:pt>
                <c:pt idx="33">
                  <c:v>8.8891895551883735</c:v>
                </c:pt>
                <c:pt idx="34">
                  <c:v>9.0342629574588269</c:v>
                </c:pt>
                <c:pt idx="35">
                  <c:v>9.1490226757373936</c:v>
                </c:pt>
                <c:pt idx="36">
                  <c:v>9.4049127568212789</c:v>
                </c:pt>
                <c:pt idx="37">
                  <c:v>9.8619604026349155</c:v>
                </c:pt>
                <c:pt idx="38">
                  <c:v>10.386531460505203</c:v>
                </c:pt>
                <c:pt idx="39">
                  <c:v>10.983004450519502</c:v>
                </c:pt>
                <c:pt idx="40">
                  <c:v>11.556203064188887</c:v>
                </c:pt>
                <c:pt idx="41">
                  <c:v>12.307519284192493</c:v>
                </c:pt>
                <c:pt idx="42">
                  <c:v>13.127642067575749</c:v>
                </c:pt>
                <c:pt idx="43">
                  <c:v>13.803304888775589</c:v>
                </c:pt>
                <c:pt idx="44">
                  <c:v>14.190669445213722</c:v>
                </c:pt>
                <c:pt idx="45">
                  <c:v>14.328017965761589</c:v>
                </c:pt>
                <c:pt idx="46">
                  <c:v>14.392189464114459</c:v>
                </c:pt>
                <c:pt idx="47">
                  <c:v>14.043752760307548</c:v>
                </c:pt>
                <c:pt idx="48">
                  <c:v>13.631368153898038</c:v>
                </c:pt>
                <c:pt idx="49">
                  <c:v>13.267498648499277</c:v>
                </c:pt>
                <c:pt idx="50">
                  <c:v>12.855029128607189</c:v>
                </c:pt>
                <c:pt idx="51">
                  <c:v>12.202087049243044</c:v>
                </c:pt>
                <c:pt idx="52">
                  <c:v>11.748221081000128</c:v>
                </c:pt>
                <c:pt idx="53">
                  <c:v>11.570380262754551</c:v>
                </c:pt>
                <c:pt idx="54">
                  <c:v>11.464978329313013</c:v>
                </c:pt>
                <c:pt idx="55">
                  <c:v>11.532587327544338</c:v>
                </c:pt>
                <c:pt idx="56">
                  <c:v>11.709862859574361</c:v>
                </c:pt>
                <c:pt idx="57">
                  <c:v>11.832742077563879</c:v>
                </c:pt>
                <c:pt idx="58">
                  <c:v>11.945948137176504</c:v>
                </c:pt>
                <c:pt idx="59">
                  <c:v>12.151854570554967</c:v>
                </c:pt>
                <c:pt idx="60">
                  <c:v>12.445954496696643</c:v>
                </c:pt>
                <c:pt idx="61">
                  <c:v>12.636054584500314</c:v>
                </c:pt>
                <c:pt idx="62">
                  <c:v>13.080857996011741</c:v>
                </c:pt>
                <c:pt idx="63">
                  <c:v>13.454247876451364</c:v>
                </c:pt>
                <c:pt idx="64">
                  <c:v>13.798778313027377</c:v>
                </c:pt>
                <c:pt idx="65">
                  <c:v>13.887374497045322</c:v>
                </c:pt>
                <c:pt idx="66">
                  <c:v>14.091830769800763</c:v>
                </c:pt>
                <c:pt idx="67">
                  <c:v>14.372364990767482</c:v>
                </c:pt>
                <c:pt idx="68">
                  <c:v>14.218215253238945</c:v>
                </c:pt>
                <c:pt idx="69">
                  <c:v>14.012568862423228</c:v>
                </c:pt>
                <c:pt idx="70">
                  <c:v>13.823450126966087</c:v>
                </c:pt>
                <c:pt idx="71">
                  <c:v>13.677154730249908</c:v>
                </c:pt>
                <c:pt idx="72">
                  <c:v>13.109107004743578</c:v>
                </c:pt>
                <c:pt idx="73">
                  <c:v>12.801850565236577</c:v>
                </c:pt>
                <c:pt idx="74">
                  <c:v>12.596046211068119</c:v>
                </c:pt>
                <c:pt idx="75">
                  <c:v>12.753069021507574</c:v>
                </c:pt>
                <c:pt idx="76">
                  <c:v>12.74958830150932</c:v>
                </c:pt>
                <c:pt idx="77">
                  <c:v>12.767312892233104</c:v>
                </c:pt>
                <c:pt idx="78">
                  <c:v>12.751653507937359</c:v>
                </c:pt>
                <c:pt idx="79">
                  <c:v>12.5096966716357</c:v>
                </c:pt>
                <c:pt idx="80">
                  <c:v>11.990468292980479</c:v>
                </c:pt>
                <c:pt idx="81">
                  <c:v>11.533723949636563</c:v>
                </c:pt>
                <c:pt idx="82">
                  <c:v>11.292475991377561</c:v>
                </c:pt>
                <c:pt idx="83">
                  <c:v>11.129850192355699</c:v>
                </c:pt>
                <c:pt idx="84">
                  <c:v>11.111136413235752</c:v>
                </c:pt>
                <c:pt idx="85">
                  <c:v>11.389173004140769</c:v>
                </c:pt>
                <c:pt idx="86">
                  <c:v>11.744164771457827</c:v>
                </c:pt>
                <c:pt idx="87">
                  <c:v>11.859159454026774</c:v>
                </c:pt>
                <c:pt idx="88">
                  <c:v>12.123516930167641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A7D-B54A-8B1002A7DC2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走势!$A$181:$A$269</c:f>
              <c:numCache>
                <c:formatCode>m/d/yyyy</c:formatCode>
                <c:ptCount val="89"/>
                <c:pt idx="0">
                  <c:v>44379</c:v>
                </c:pt>
                <c:pt idx="1">
                  <c:v>44386</c:v>
                </c:pt>
                <c:pt idx="2">
                  <c:v>44393</c:v>
                </c:pt>
                <c:pt idx="3">
                  <c:v>44400</c:v>
                </c:pt>
                <c:pt idx="4">
                  <c:v>44407</c:v>
                </c:pt>
                <c:pt idx="5">
                  <c:v>44414</c:v>
                </c:pt>
                <c:pt idx="6">
                  <c:v>44421</c:v>
                </c:pt>
                <c:pt idx="7">
                  <c:v>44428</c:v>
                </c:pt>
                <c:pt idx="8">
                  <c:v>44435</c:v>
                </c:pt>
                <c:pt idx="9">
                  <c:v>44442</c:v>
                </c:pt>
                <c:pt idx="10">
                  <c:v>44449</c:v>
                </c:pt>
                <c:pt idx="11">
                  <c:v>44456</c:v>
                </c:pt>
                <c:pt idx="12">
                  <c:v>44463</c:v>
                </c:pt>
                <c:pt idx="13">
                  <c:v>44469</c:v>
                </c:pt>
                <c:pt idx="14">
                  <c:v>44477</c:v>
                </c:pt>
                <c:pt idx="15">
                  <c:v>44484</c:v>
                </c:pt>
                <c:pt idx="16">
                  <c:v>44491</c:v>
                </c:pt>
                <c:pt idx="17">
                  <c:v>44498</c:v>
                </c:pt>
                <c:pt idx="18">
                  <c:v>44505</c:v>
                </c:pt>
                <c:pt idx="19">
                  <c:v>44512</c:v>
                </c:pt>
                <c:pt idx="20">
                  <c:v>44519</c:v>
                </c:pt>
                <c:pt idx="21">
                  <c:v>44526</c:v>
                </c:pt>
                <c:pt idx="22">
                  <c:v>44533</c:v>
                </c:pt>
                <c:pt idx="23">
                  <c:v>44540</c:v>
                </c:pt>
                <c:pt idx="24">
                  <c:v>44547</c:v>
                </c:pt>
                <c:pt idx="25">
                  <c:v>44554</c:v>
                </c:pt>
                <c:pt idx="26">
                  <c:v>44561</c:v>
                </c:pt>
                <c:pt idx="27">
                  <c:v>44568</c:v>
                </c:pt>
                <c:pt idx="28">
                  <c:v>44575</c:v>
                </c:pt>
                <c:pt idx="29">
                  <c:v>44582</c:v>
                </c:pt>
                <c:pt idx="30">
                  <c:v>44589</c:v>
                </c:pt>
                <c:pt idx="31">
                  <c:v>44603</c:v>
                </c:pt>
                <c:pt idx="32">
                  <c:v>44610</c:v>
                </c:pt>
                <c:pt idx="33">
                  <c:v>44617</c:v>
                </c:pt>
                <c:pt idx="34">
                  <c:v>44624</c:v>
                </c:pt>
                <c:pt idx="35">
                  <c:v>44631</c:v>
                </c:pt>
                <c:pt idx="36">
                  <c:v>44638</c:v>
                </c:pt>
                <c:pt idx="37">
                  <c:v>44645</c:v>
                </c:pt>
                <c:pt idx="38">
                  <c:v>44652</c:v>
                </c:pt>
                <c:pt idx="39">
                  <c:v>44659</c:v>
                </c:pt>
                <c:pt idx="40">
                  <c:v>44666</c:v>
                </c:pt>
                <c:pt idx="41">
                  <c:v>44673</c:v>
                </c:pt>
                <c:pt idx="42">
                  <c:v>44680</c:v>
                </c:pt>
                <c:pt idx="43">
                  <c:v>44687</c:v>
                </c:pt>
                <c:pt idx="44">
                  <c:v>44694</c:v>
                </c:pt>
                <c:pt idx="45">
                  <c:v>44701</c:v>
                </c:pt>
                <c:pt idx="46">
                  <c:v>44708</c:v>
                </c:pt>
                <c:pt idx="47">
                  <c:v>44714</c:v>
                </c:pt>
                <c:pt idx="48">
                  <c:v>44722</c:v>
                </c:pt>
                <c:pt idx="49">
                  <c:v>44729</c:v>
                </c:pt>
                <c:pt idx="50">
                  <c:v>44736</c:v>
                </c:pt>
                <c:pt idx="51">
                  <c:v>44743</c:v>
                </c:pt>
                <c:pt idx="52">
                  <c:v>44750</c:v>
                </c:pt>
                <c:pt idx="53">
                  <c:v>44757</c:v>
                </c:pt>
                <c:pt idx="54">
                  <c:v>44764</c:v>
                </c:pt>
                <c:pt idx="55">
                  <c:v>44771</c:v>
                </c:pt>
                <c:pt idx="56">
                  <c:v>44778</c:v>
                </c:pt>
                <c:pt idx="57">
                  <c:v>44785</c:v>
                </c:pt>
                <c:pt idx="58">
                  <c:v>44792</c:v>
                </c:pt>
                <c:pt idx="59">
                  <c:v>44799</c:v>
                </c:pt>
                <c:pt idx="60">
                  <c:v>44806</c:v>
                </c:pt>
                <c:pt idx="61">
                  <c:v>44813</c:v>
                </c:pt>
                <c:pt idx="62">
                  <c:v>44820</c:v>
                </c:pt>
                <c:pt idx="63">
                  <c:v>44827</c:v>
                </c:pt>
                <c:pt idx="64">
                  <c:v>44834</c:v>
                </c:pt>
                <c:pt idx="65">
                  <c:v>44848</c:v>
                </c:pt>
                <c:pt idx="66">
                  <c:v>44855</c:v>
                </c:pt>
                <c:pt idx="67">
                  <c:v>44862</c:v>
                </c:pt>
                <c:pt idx="68">
                  <c:v>44869</c:v>
                </c:pt>
                <c:pt idx="69">
                  <c:v>44876</c:v>
                </c:pt>
                <c:pt idx="70">
                  <c:v>44883</c:v>
                </c:pt>
                <c:pt idx="71">
                  <c:v>44890</c:v>
                </c:pt>
                <c:pt idx="72">
                  <c:v>44897</c:v>
                </c:pt>
                <c:pt idx="73">
                  <c:v>44904</c:v>
                </c:pt>
                <c:pt idx="74">
                  <c:v>44911</c:v>
                </c:pt>
                <c:pt idx="75">
                  <c:v>44918</c:v>
                </c:pt>
                <c:pt idx="76">
                  <c:v>44925</c:v>
                </c:pt>
                <c:pt idx="77">
                  <c:v>44932</c:v>
                </c:pt>
                <c:pt idx="78">
                  <c:v>44939</c:v>
                </c:pt>
                <c:pt idx="79">
                  <c:v>44946</c:v>
                </c:pt>
                <c:pt idx="80">
                  <c:v>44960</c:v>
                </c:pt>
                <c:pt idx="81">
                  <c:v>44967</c:v>
                </c:pt>
                <c:pt idx="82">
                  <c:v>44974</c:v>
                </c:pt>
                <c:pt idx="83">
                  <c:v>44981</c:v>
                </c:pt>
                <c:pt idx="84">
                  <c:v>44988</c:v>
                </c:pt>
                <c:pt idx="85">
                  <c:v>44995</c:v>
                </c:pt>
                <c:pt idx="86">
                  <c:v>45002</c:v>
                </c:pt>
                <c:pt idx="87">
                  <c:v>45009</c:v>
                </c:pt>
                <c:pt idx="88">
                  <c:v>45016</c:v>
                </c:pt>
              </c:numCache>
            </c:numRef>
          </c:cat>
          <c:val>
            <c:numRef>
              <c:f>走势!$I$181:$I$269</c:f>
              <c:numCache>
                <c:formatCode>General</c:formatCode>
                <c:ptCount val="89"/>
                <c:pt idx="0">
                  <c:v>0.21887923887299501</c:v>
                </c:pt>
                <c:pt idx="1">
                  <c:v>0.209727945183764</c:v>
                </c:pt>
                <c:pt idx="2">
                  <c:v>0.33424308748574</c:v>
                </c:pt>
                <c:pt idx="3">
                  <c:v>0.44933691291189798</c:v>
                </c:pt>
                <c:pt idx="4">
                  <c:v>0.67126291532486304</c:v>
                </c:pt>
                <c:pt idx="5">
                  <c:v>0.87514404525712797</c:v>
                </c:pt>
                <c:pt idx="6">
                  <c:v>1.0025106993988999</c:v>
                </c:pt>
                <c:pt idx="7">
                  <c:v>1.17246643170687</c:v>
                </c:pt>
                <c:pt idx="8">
                  <c:v>1.2780601026649401</c:v>
                </c:pt>
                <c:pt idx="9">
                  <c:v>1.3818366333311201</c:v>
                </c:pt>
                <c:pt idx="10">
                  <c:v>1.41157000880005</c:v>
                </c:pt>
                <c:pt idx="11">
                  <c:v>1.4881569439470801</c:v>
                </c:pt>
                <c:pt idx="12">
                  <c:v>1.46243046030969</c:v>
                </c:pt>
                <c:pt idx="13">
                  <c:v>1.4997434161874601</c:v>
                </c:pt>
                <c:pt idx="14">
                  <c:v>1.40187478330139</c:v>
                </c:pt>
                <c:pt idx="15">
                  <c:v>1.3246445450090301</c:v>
                </c:pt>
                <c:pt idx="16">
                  <c:v>1.2090705257476499</c:v>
                </c:pt>
                <c:pt idx="17">
                  <c:v>1.1022862923094201</c:v>
                </c:pt>
                <c:pt idx="18">
                  <c:v>1.0427887238256199</c:v>
                </c:pt>
                <c:pt idx="19">
                  <c:v>0.92404396763461105</c:v>
                </c:pt>
                <c:pt idx="20">
                  <c:v>0.85904807023449203</c:v>
                </c:pt>
                <c:pt idx="21">
                  <c:v>0.90693845001184903</c:v>
                </c:pt>
                <c:pt idx="22">
                  <c:v>0.89196630481652805</c:v>
                </c:pt>
                <c:pt idx="23">
                  <c:v>0.86012149636234903</c:v>
                </c:pt>
                <c:pt idx="24">
                  <c:v>0.92479405357044897</c:v>
                </c:pt>
                <c:pt idx="25">
                  <c:v>1.08035237059144</c:v>
                </c:pt>
                <c:pt idx="26">
                  <c:v>1.1679929964486999</c:v>
                </c:pt>
                <c:pt idx="27">
                  <c:v>1.3602111460680599</c:v>
                </c:pt>
                <c:pt idx="28">
                  <c:v>1.5214751972092599</c:v>
                </c:pt>
                <c:pt idx="29">
                  <c:v>1.8046630814562901</c:v>
                </c:pt>
                <c:pt idx="30">
                  <c:v>2.1306215920106499</c:v>
                </c:pt>
                <c:pt idx="31">
                  <c:v>2.4376535075432502</c:v>
                </c:pt>
                <c:pt idx="32">
                  <c:v>2.6186384095609898</c:v>
                </c:pt>
                <c:pt idx="33">
                  <c:v>2.7969779160139598</c:v>
                </c:pt>
                <c:pt idx="34">
                  <c:v>2.8656450583928099</c:v>
                </c:pt>
                <c:pt idx="35">
                  <c:v>2.90732002163357</c:v>
                </c:pt>
                <c:pt idx="36">
                  <c:v>2.9681675636389899</c:v>
                </c:pt>
                <c:pt idx="37">
                  <c:v>3.1569287922466001</c:v>
                </c:pt>
                <c:pt idx="38">
                  <c:v>3.4504204875483202</c:v>
                </c:pt>
                <c:pt idx="39">
                  <c:v>3.85157966705225</c:v>
                </c:pt>
                <c:pt idx="40">
                  <c:v>4.2769900077665399</c:v>
                </c:pt>
                <c:pt idx="41">
                  <c:v>4.8526093294827399</c:v>
                </c:pt>
                <c:pt idx="42">
                  <c:v>5.54645252862269</c:v>
                </c:pt>
                <c:pt idx="43">
                  <c:v>6.1766019311748899</c:v>
                </c:pt>
                <c:pt idx="44">
                  <c:v>6.5605187499152002</c:v>
                </c:pt>
                <c:pt idx="45">
                  <c:v>6.7799448919857896</c:v>
                </c:pt>
                <c:pt idx="46">
                  <c:v>7.0129883476468304</c:v>
                </c:pt>
                <c:pt idx="47">
                  <c:v>6.8754502169167599</c:v>
                </c:pt>
                <c:pt idx="48">
                  <c:v>6.6332062674915298</c:v>
                </c:pt>
                <c:pt idx="49">
                  <c:v>6.4140163398539602</c:v>
                </c:pt>
                <c:pt idx="50">
                  <c:v>6.0875662226773404</c:v>
                </c:pt>
                <c:pt idx="51">
                  <c:v>5.5602833304258201</c:v>
                </c:pt>
                <c:pt idx="52">
                  <c:v>5.1947845047169698</c:v>
                </c:pt>
                <c:pt idx="53">
                  <c:v>4.9792176694419599</c:v>
                </c:pt>
                <c:pt idx="54">
                  <c:v>4.8527252398363503</c:v>
                </c:pt>
                <c:pt idx="55">
                  <c:v>4.9175868652242096</c:v>
                </c:pt>
                <c:pt idx="56">
                  <c:v>5.0091868652242102</c:v>
                </c:pt>
                <c:pt idx="57">
                  <c:v>5.1052084171307204</c:v>
                </c:pt>
                <c:pt idx="58">
                  <c:v>5.2467698652118999</c:v>
                </c:pt>
                <c:pt idx="59">
                  <c:v>5.4588713257689196</c:v>
                </c:pt>
                <c:pt idx="60">
                  <c:v>5.71657177717079</c:v>
                </c:pt>
                <c:pt idx="61">
                  <c:v>5.9429335297934998</c:v>
                </c:pt>
                <c:pt idx="62">
                  <c:v>6.3240002442388397</c:v>
                </c:pt>
                <c:pt idx="63">
                  <c:v>6.6345056637266904</c:v>
                </c:pt>
                <c:pt idx="64">
                  <c:v>6.8616261209381904</c:v>
                </c:pt>
                <c:pt idx="65">
                  <c:v>6.9364577121508404</c:v>
                </c:pt>
                <c:pt idx="66">
                  <c:v>6.9738753326234102</c:v>
                </c:pt>
                <c:pt idx="67">
                  <c:v>7.07061938848382</c:v>
                </c:pt>
                <c:pt idx="68">
                  <c:v>6.8499533260391399</c:v>
                </c:pt>
                <c:pt idx="69">
                  <c:v>6.6658021562437204</c:v>
                </c:pt>
                <c:pt idx="70">
                  <c:v>6.4412118478143903</c:v>
                </c:pt>
                <c:pt idx="71">
                  <c:v>6.3661421089633201</c:v>
                </c:pt>
                <c:pt idx="72">
                  <c:v>5.9886989983270498</c:v>
                </c:pt>
                <c:pt idx="73">
                  <c:v>5.8200935470624398</c:v>
                </c:pt>
                <c:pt idx="74">
                  <c:v>5.6986573202273201</c:v>
                </c:pt>
                <c:pt idx="75">
                  <c:v>5.8617050165818396</c:v>
                </c:pt>
                <c:pt idx="76">
                  <c:v>5.8726695163834099</c:v>
                </c:pt>
                <c:pt idx="77">
                  <c:v>5.9074695163834203</c:v>
                </c:pt>
                <c:pt idx="78">
                  <c:v>5.8767335576543802</c:v>
                </c:pt>
                <c:pt idx="79">
                  <c:v>5.6806357659578701</c:v>
                </c:pt>
                <c:pt idx="80">
                  <c:v>5.2942839881255699</c:v>
                </c:pt>
                <c:pt idx="81">
                  <c:v>4.9582635572120299</c:v>
                </c:pt>
                <c:pt idx="82">
                  <c:v>4.7853147445442499</c:v>
                </c:pt>
                <c:pt idx="83">
                  <c:v>4.7044822768870498</c:v>
                </c:pt>
                <c:pt idx="84">
                  <c:v>4.7434297557731799</c:v>
                </c:pt>
                <c:pt idx="85">
                  <c:v>5.0004489341329403</c:v>
                </c:pt>
                <c:pt idx="86">
                  <c:v>5.3388828554165704</c:v>
                </c:pt>
                <c:pt idx="87">
                  <c:v>5.4684648776297502</c:v>
                </c:pt>
                <c:pt idx="88">
                  <c:v>5.6960972992247978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走势!$A$181:$A$269</c:f>
              <c:numCache>
                <c:formatCode>m/d/yyyy</c:formatCode>
                <c:ptCount val="89"/>
                <c:pt idx="0">
                  <c:v>44379</c:v>
                </c:pt>
                <c:pt idx="1">
                  <c:v>44386</c:v>
                </c:pt>
                <c:pt idx="2">
                  <c:v>44393</c:v>
                </c:pt>
                <c:pt idx="3">
                  <c:v>44400</c:v>
                </c:pt>
                <c:pt idx="4">
                  <c:v>44407</c:v>
                </c:pt>
                <c:pt idx="5">
                  <c:v>44414</c:v>
                </c:pt>
                <c:pt idx="6">
                  <c:v>44421</c:v>
                </c:pt>
                <c:pt idx="7">
                  <c:v>44428</c:v>
                </c:pt>
                <c:pt idx="8">
                  <c:v>44435</c:v>
                </c:pt>
                <c:pt idx="9">
                  <c:v>44442</c:v>
                </c:pt>
                <c:pt idx="10">
                  <c:v>44449</c:v>
                </c:pt>
                <c:pt idx="11">
                  <c:v>44456</c:v>
                </c:pt>
                <c:pt idx="12">
                  <c:v>44463</c:v>
                </c:pt>
                <c:pt idx="13">
                  <c:v>44469</c:v>
                </c:pt>
                <c:pt idx="14">
                  <c:v>44477</c:v>
                </c:pt>
                <c:pt idx="15">
                  <c:v>44484</c:v>
                </c:pt>
                <c:pt idx="16">
                  <c:v>44491</c:v>
                </c:pt>
                <c:pt idx="17">
                  <c:v>44498</c:v>
                </c:pt>
                <c:pt idx="18">
                  <c:v>44505</c:v>
                </c:pt>
                <c:pt idx="19">
                  <c:v>44512</c:v>
                </c:pt>
                <c:pt idx="20">
                  <c:v>44519</c:v>
                </c:pt>
                <c:pt idx="21">
                  <c:v>44526</c:v>
                </c:pt>
                <c:pt idx="22">
                  <c:v>44533</c:v>
                </c:pt>
                <c:pt idx="23">
                  <c:v>44540</c:v>
                </c:pt>
                <c:pt idx="24">
                  <c:v>44547</c:v>
                </c:pt>
                <c:pt idx="25">
                  <c:v>44554</c:v>
                </c:pt>
                <c:pt idx="26">
                  <c:v>44561</c:v>
                </c:pt>
                <c:pt idx="27">
                  <c:v>44568</c:v>
                </c:pt>
                <c:pt idx="28">
                  <c:v>44575</c:v>
                </c:pt>
                <c:pt idx="29">
                  <c:v>44582</c:v>
                </c:pt>
                <c:pt idx="30">
                  <c:v>44589</c:v>
                </c:pt>
                <c:pt idx="31">
                  <c:v>44603</c:v>
                </c:pt>
                <c:pt idx="32">
                  <c:v>44610</c:v>
                </c:pt>
                <c:pt idx="33">
                  <c:v>44617</c:v>
                </c:pt>
                <c:pt idx="34">
                  <c:v>44624</c:v>
                </c:pt>
                <c:pt idx="35">
                  <c:v>44631</c:v>
                </c:pt>
                <c:pt idx="36">
                  <c:v>44638</c:v>
                </c:pt>
                <c:pt idx="37">
                  <c:v>44645</c:v>
                </c:pt>
                <c:pt idx="38">
                  <c:v>44652</c:v>
                </c:pt>
                <c:pt idx="39">
                  <c:v>44659</c:v>
                </c:pt>
                <c:pt idx="40">
                  <c:v>44666</c:v>
                </c:pt>
                <c:pt idx="41">
                  <c:v>44673</c:v>
                </c:pt>
                <c:pt idx="42">
                  <c:v>44680</c:v>
                </c:pt>
                <c:pt idx="43">
                  <c:v>44687</c:v>
                </c:pt>
                <c:pt idx="44">
                  <c:v>44694</c:v>
                </c:pt>
                <c:pt idx="45">
                  <c:v>44701</c:v>
                </c:pt>
                <c:pt idx="46">
                  <c:v>44708</c:v>
                </c:pt>
                <c:pt idx="47">
                  <c:v>44714</c:v>
                </c:pt>
                <c:pt idx="48">
                  <c:v>44722</c:v>
                </c:pt>
                <c:pt idx="49">
                  <c:v>44729</c:v>
                </c:pt>
                <c:pt idx="50">
                  <c:v>44736</c:v>
                </c:pt>
                <c:pt idx="51">
                  <c:v>44743</c:v>
                </c:pt>
                <c:pt idx="52">
                  <c:v>44750</c:v>
                </c:pt>
                <c:pt idx="53">
                  <c:v>44757</c:v>
                </c:pt>
                <c:pt idx="54">
                  <c:v>44764</c:v>
                </c:pt>
                <c:pt idx="55">
                  <c:v>44771</c:v>
                </c:pt>
                <c:pt idx="56">
                  <c:v>44778</c:v>
                </c:pt>
                <c:pt idx="57">
                  <c:v>44785</c:v>
                </c:pt>
                <c:pt idx="58">
                  <c:v>44792</c:v>
                </c:pt>
                <c:pt idx="59">
                  <c:v>44799</c:v>
                </c:pt>
                <c:pt idx="60">
                  <c:v>44806</c:v>
                </c:pt>
                <c:pt idx="61">
                  <c:v>44813</c:v>
                </c:pt>
                <c:pt idx="62">
                  <c:v>44820</c:v>
                </c:pt>
                <c:pt idx="63">
                  <c:v>44827</c:v>
                </c:pt>
                <c:pt idx="64">
                  <c:v>44834</c:v>
                </c:pt>
                <c:pt idx="65">
                  <c:v>44848</c:v>
                </c:pt>
                <c:pt idx="66">
                  <c:v>44855</c:v>
                </c:pt>
                <c:pt idx="67">
                  <c:v>44862</c:v>
                </c:pt>
                <c:pt idx="68">
                  <c:v>44869</c:v>
                </c:pt>
                <c:pt idx="69">
                  <c:v>44876</c:v>
                </c:pt>
                <c:pt idx="70">
                  <c:v>44883</c:v>
                </c:pt>
                <c:pt idx="71">
                  <c:v>44890</c:v>
                </c:pt>
                <c:pt idx="72">
                  <c:v>44897</c:v>
                </c:pt>
                <c:pt idx="73">
                  <c:v>44904</c:v>
                </c:pt>
                <c:pt idx="74">
                  <c:v>44911</c:v>
                </c:pt>
                <c:pt idx="75">
                  <c:v>44918</c:v>
                </c:pt>
                <c:pt idx="76">
                  <c:v>44925</c:v>
                </c:pt>
                <c:pt idx="77">
                  <c:v>44932</c:v>
                </c:pt>
                <c:pt idx="78">
                  <c:v>44939</c:v>
                </c:pt>
                <c:pt idx="79">
                  <c:v>44946</c:v>
                </c:pt>
                <c:pt idx="80">
                  <c:v>44960</c:v>
                </c:pt>
                <c:pt idx="81">
                  <c:v>44967</c:v>
                </c:pt>
                <c:pt idx="82">
                  <c:v>44974</c:v>
                </c:pt>
                <c:pt idx="83">
                  <c:v>44981</c:v>
                </c:pt>
                <c:pt idx="84">
                  <c:v>44988</c:v>
                </c:pt>
                <c:pt idx="85">
                  <c:v>44995</c:v>
                </c:pt>
                <c:pt idx="86">
                  <c:v>45002</c:v>
                </c:pt>
                <c:pt idx="87">
                  <c:v>45009</c:v>
                </c:pt>
                <c:pt idx="88">
                  <c:v>45016</c:v>
                </c:pt>
              </c:numCache>
            </c:numRef>
          </c:cat>
          <c:val>
            <c:numRef>
              <c:f>走势!$H$181:$H$269</c:f>
              <c:numCache>
                <c:formatCode>General</c:formatCode>
                <c:ptCount val="89"/>
                <c:pt idx="0">
                  <c:v>14670.71</c:v>
                </c:pt>
                <c:pt idx="1">
                  <c:v>14844.36</c:v>
                </c:pt>
                <c:pt idx="2">
                  <c:v>14972.21</c:v>
                </c:pt>
                <c:pt idx="3">
                  <c:v>15028.57</c:v>
                </c:pt>
                <c:pt idx="4">
                  <c:v>14473.21</c:v>
                </c:pt>
                <c:pt idx="5">
                  <c:v>14827.41</c:v>
                </c:pt>
                <c:pt idx="6">
                  <c:v>14799.03</c:v>
                </c:pt>
                <c:pt idx="7">
                  <c:v>14253.53</c:v>
                </c:pt>
                <c:pt idx="8">
                  <c:v>14436.9</c:v>
                </c:pt>
                <c:pt idx="9">
                  <c:v>14179.86</c:v>
                </c:pt>
                <c:pt idx="10">
                  <c:v>14771.87</c:v>
                </c:pt>
                <c:pt idx="11">
                  <c:v>14359.36</c:v>
                </c:pt>
                <c:pt idx="12">
                  <c:v>14357.85</c:v>
                </c:pt>
                <c:pt idx="13">
                  <c:v>14309.01</c:v>
                </c:pt>
                <c:pt idx="14">
                  <c:v>14414.16</c:v>
                </c:pt>
                <c:pt idx="15">
                  <c:v>14415.99</c:v>
                </c:pt>
                <c:pt idx="16">
                  <c:v>14492.82</c:v>
                </c:pt>
                <c:pt idx="17">
                  <c:v>14451.38</c:v>
                </c:pt>
                <c:pt idx="18">
                  <c:v>14462.62</c:v>
                </c:pt>
                <c:pt idx="19">
                  <c:v>14705.37</c:v>
                </c:pt>
                <c:pt idx="20">
                  <c:v>14752.49</c:v>
                </c:pt>
                <c:pt idx="21">
                  <c:v>14777.17</c:v>
                </c:pt>
                <c:pt idx="22">
                  <c:v>14892.05</c:v>
                </c:pt>
                <c:pt idx="23">
                  <c:v>15111.56</c:v>
                </c:pt>
                <c:pt idx="24">
                  <c:v>14867.55</c:v>
                </c:pt>
                <c:pt idx="25">
                  <c:v>14710.33</c:v>
                </c:pt>
                <c:pt idx="26">
                  <c:v>14857.35</c:v>
                </c:pt>
                <c:pt idx="27">
                  <c:v>14343.65</c:v>
                </c:pt>
                <c:pt idx="28">
                  <c:v>14150.57</c:v>
                </c:pt>
                <c:pt idx="29">
                  <c:v>14029.55</c:v>
                </c:pt>
                <c:pt idx="30">
                  <c:v>13328.06</c:v>
                </c:pt>
                <c:pt idx="31">
                  <c:v>13224.38</c:v>
                </c:pt>
                <c:pt idx="32">
                  <c:v>13459.68</c:v>
                </c:pt>
                <c:pt idx="33">
                  <c:v>13412.92</c:v>
                </c:pt>
                <c:pt idx="34">
                  <c:v>13020.46</c:v>
                </c:pt>
                <c:pt idx="35">
                  <c:v>12447.37</c:v>
                </c:pt>
                <c:pt idx="36">
                  <c:v>12328.65</c:v>
                </c:pt>
                <c:pt idx="37">
                  <c:v>12072.73</c:v>
                </c:pt>
                <c:pt idx="38">
                  <c:v>12227.93</c:v>
                </c:pt>
                <c:pt idx="39">
                  <c:v>11959.27</c:v>
                </c:pt>
                <c:pt idx="40">
                  <c:v>11648.57</c:v>
                </c:pt>
                <c:pt idx="41">
                  <c:v>11051.7</c:v>
                </c:pt>
                <c:pt idx="42">
                  <c:v>11021.44</c:v>
                </c:pt>
                <c:pt idx="43">
                  <c:v>10809.88</c:v>
                </c:pt>
                <c:pt idx="44">
                  <c:v>11159.79</c:v>
                </c:pt>
                <c:pt idx="45">
                  <c:v>11454.53</c:v>
                </c:pt>
                <c:pt idx="46">
                  <c:v>11193.59</c:v>
                </c:pt>
                <c:pt idx="47">
                  <c:v>11628.31</c:v>
                </c:pt>
                <c:pt idx="48">
                  <c:v>12035.15</c:v>
                </c:pt>
                <c:pt idx="49">
                  <c:v>12331.14</c:v>
                </c:pt>
                <c:pt idx="50">
                  <c:v>12686.03</c:v>
                </c:pt>
                <c:pt idx="51">
                  <c:v>12860.36</c:v>
                </c:pt>
                <c:pt idx="52">
                  <c:v>12857.13</c:v>
                </c:pt>
                <c:pt idx="53">
                  <c:v>12411.01</c:v>
                </c:pt>
                <c:pt idx="54">
                  <c:v>12394.02</c:v>
                </c:pt>
                <c:pt idx="55">
                  <c:v>12266.92</c:v>
                </c:pt>
                <c:pt idx="56">
                  <c:v>12269.21</c:v>
                </c:pt>
                <c:pt idx="57">
                  <c:v>12419.39</c:v>
                </c:pt>
                <c:pt idx="58">
                  <c:v>12358.55</c:v>
                </c:pt>
                <c:pt idx="59">
                  <c:v>12059.71</c:v>
                </c:pt>
                <c:pt idx="60">
                  <c:v>11702.39</c:v>
                </c:pt>
                <c:pt idx="61">
                  <c:v>11877.79</c:v>
                </c:pt>
                <c:pt idx="62">
                  <c:v>11261.5</c:v>
                </c:pt>
                <c:pt idx="63">
                  <c:v>11006.41</c:v>
                </c:pt>
                <c:pt idx="64">
                  <c:v>10778.61</c:v>
                </c:pt>
                <c:pt idx="65">
                  <c:v>11121.72</c:v>
                </c:pt>
                <c:pt idx="66">
                  <c:v>10918.97</c:v>
                </c:pt>
                <c:pt idx="67">
                  <c:v>10401.84</c:v>
                </c:pt>
                <c:pt idx="68">
                  <c:v>11187.43</c:v>
                </c:pt>
                <c:pt idx="69">
                  <c:v>11139.77</c:v>
                </c:pt>
                <c:pt idx="70">
                  <c:v>11180.43</c:v>
                </c:pt>
                <c:pt idx="71">
                  <c:v>10904.27</c:v>
                </c:pt>
                <c:pt idx="72">
                  <c:v>11219.79</c:v>
                </c:pt>
                <c:pt idx="73">
                  <c:v>11501.58</c:v>
                </c:pt>
                <c:pt idx="74">
                  <c:v>11295.03</c:v>
                </c:pt>
                <c:pt idx="75">
                  <c:v>10849.64</c:v>
                </c:pt>
                <c:pt idx="76">
                  <c:v>11015.99</c:v>
                </c:pt>
                <c:pt idx="77">
                  <c:v>11367.73</c:v>
                </c:pt>
                <c:pt idx="78" formatCode="0.00_ ">
                  <c:v>11602.3</c:v>
                </c:pt>
                <c:pt idx="79">
                  <c:v>11980.62</c:v>
                </c:pt>
                <c:pt idx="80">
                  <c:v>12054.3</c:v>
                </c:pt>
                <c:pt idx="81">
                  <c:v>11976.85</c:v>
                </c:pt>
                <c:pt idx="82">
                  <c:v>11715.77</c:v>
                </c:pt>
                <c:pt idx="83">
                  <c:v>11787.45</c:v>
                </c:pt>
                <c:pt idx="84">
                  <c:v>11851.92</c:v>
                </c:pt>
                <c:pt idx="85">
                  <c:v>11442.54</c:v>
                </c:pt>
                <c:pt idx="86">
                  <c:v>11278.05</c:v>
                </c:pt>
                <c:pt idx="87">
                  <c:v>11634.22</c:v>
                </c:pt>
                <c:pt idx="88">
                  <c:v>11726.4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3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7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3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4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7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3" t="s">
        <v>7</v>
      </c>
      <c r="I1" t="s">
        <v>8</v>
      </c>
      <c r="J1" t="s">
        <v>9</v>
      </c>
      <c r="K1" t="s">
        <v>10</v>
      </c>
      <c r="L1" s="54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8">
        <v>43101</v>
      </c>
      <c r="B2" s="47">
        <v>3.944</v>
      </c>
      <c r="C2" s="47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59">
        <v>43132</v>
      </c>
      <c r="B3" s="47">
        <v>3.8570000000000002</v>
      </c>
      <c r="C3" s="47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59">
        <v>43160</v>
      </c>
      <c r="B4" s="47">
        <v>3.778</v>
      </c>
      <c r="C4" s="47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59">
        <v>43191</v>
      </c>
      <c r="B5" s="47">
        <v>3.653</v>
      </c>
      <c r="C5" s="47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59">
        <v>43221</v>
      </c>
      <c r="B6" s="47">
        <v>3.6459999999999999</v>
      </c>
      <c r="C6" s="47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59">
        <v>43252</v>
      </c>
      <c r="B7" s="47">
        <v>3.5430000000000001</v>
      </c>
      <c r="C7" s="47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59">
        <v>43282</v>
      </c>
      <c r="B8" s="47">
        <v>3.5329999999999999</v>
      </c>
      <c r="C8" s="47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59">
        <v>43313</v>
      </c>
      <c r="B9" s="47">
        <v>3.6</v>
      </c>
      <c r="C9" s="47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59">
        <v>43344</v>
      </c>
      <c r="B10" s="47">
        <v>3.6549999999999998</v>
      </c>
      <c r="C10" s="47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59">
        <v>43374</v>
      </c>
      <c r="B11" s="47">
        <v>3.5329999999999999</v>
      </c>
      <c r="C11" s="47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59">
        <v>43405</v>
      </c>
      <c r="B12" s="47">
        <v>3.3980000000000001</v>
      </c>
      <c r="C12" s="47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59">
        <v>43435</v>
      </c>
      <c r="B13" s="47">
        <v>3.27</v>
      </c>
      <c r="C13" s="47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59">
        <v>43466</v>
      </c>
      <c r="B14" s="47">
        <v>3.13</v>
      </c>
      <c r="C14" s="47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59">
        <v>43497</v>
      </c>
      <c r="B15" s="47">
        <v>3.2080000000000002</v>
      </c>
      <c r="C15" s="47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59">
        <v>43525</v>
      </c>
      <c r="B16" s="47">
        <v>3.0750000000000002</v>
      </c>
      <c r="C16" s="47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59">
        <v>43556</v>
      </c>
      <c r="B17" s="47">
        <v>3.4159999999999999</v>
      </c>
      <c r="C17" s="47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59">
        <v>43586</v>
      </c>
      <c r="B18" s="47">
        <v>3.2970000000000002</v>
      </c>
      <c r="C18" s="47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59">
        <v>43617</v>
      </c>
      <c r="B19" s="47">
        <v>3.2789999999999999</v>
      </c>
      <c r="C19" s="47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59">
        <v>43647</v>
      </c>
      <c r="B20" s="47">
        <v>3.1829999999999998</v>
      </c>
      <c r="C20" s="47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59">
        <v>43678</v>
      </c>
      <c r="B21" s="47">
        <v>3.0680000000000001</v>
      </c>
      <c r="C21" s="47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59">
        <v>43709</v>
      </c>
      <c r="B22" s="47">
        <v>3.1549999999999998</v>
      </c>
      <c r="C22" s="47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59">
        <v>43739</v>
      </c>
      <c r="B23" s="47">
        <v>3.2810000000000001</v>
      </c>
      <c r="C23" s="47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59">
        <v>43770</v>
      </c>
      <c r="B24" s="47">
        <v>3.1920000000000002</v>
      </c>
      <c r="C24" s="47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0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6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86</v>
      </c>
    </row>
    <row r="2" spans="1:2" x14ac:dyDescent="0.25">
      <c r="A2" t="s">
        <v>230</v>
      </c>
    </row>
    <row r="3" spans="1:2" x14ac:dyDescent="0.25">
      <c r="A3" t="s">
        <v>231</v>
      </c>
    </row>
    <row r="4" spans="1:2" x14ac:dyDescent="0.25">
      <c r="A4" t="s">
        <v>232</v>
      </c>
    </row>
    <row r="5" spans="1:2" x14ac:dyDescent="0.25">
      <c r="A5" t="s">
        <v>233</v>
      </c>
    </row>
    <row r="6" spans="1:2" x14ac:dyDescent="0.25">
      <c r="A6" t="s">
        <v>234</v>
      </c>
    </row>
    <row r="7" spans="1:2" x14ac:dyDescent="0.25">
      <c r="A7" t="s">
        <v>235</v>
      </c>
    </row>
    <row r="8" spans="1:2" x14ac:dyDescent="0.25">
      <c r="A8" t="s">
        <v>236</v>
      </c>
    </row>
    <row r="9" spans="1:2" x14ac:dyDescent="0.25">
      <c r="A9" t="s">
        <v>237</v>
      </c>
    </row>
    <row r="10" spans="1:2" x14ac:dyDescent="0.25">
      <c r="A10" t="s">
        <v>238</v>
      </c>
    </row>
    <row r="11" spans="1:2" x14ac:dyDescent="0.25">
      <c r="A11" t="s">
        <v>239</v>
      </c>
    </row>
    <row r="12" spans="1:2" x14ac:dyDescent="0.25">
      <c r="A12" t="s">
        <v>240</v>
      </c>
    </row>
    <row r="13" spans="1:2" x14ac:dyDescent="0.25">
      <c r="A13" t="s">
        <v>241</v>
      </c>
    </row>
    <row r="14" spans="1:2" x14ac:dyDescent="0.25">
      <c r="A14" t="s">
        <v>242</v>
      </c>
    </row>
  </sheetData>
  <phoneticPr fontId="1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243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2" t="s">
        <v>94</v>
      </c>
      <c r="B2" s="18" t="s">
        <v>95</v>
      </c>
      <c r="C2" s="17" t="s">
        <v>96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2"/>
      <c r="B3" s="18" t="s">
        <v>97</v>
      </c>
      <c r="C3" s="17" t="s">
        <v>244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2"/>
      <c r="B4" s="18" t="s">
        <v>112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2"/>
      <c r="B5" s="18" t="s">
        <v>113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2"/>
      <c r="B6" s="18" t="s">
        <v>115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2"/>
      <c r="B7" s="18" t="s">
        <v>116</v>
      </c>
      <c r="C7" s="17" t="s">
        <v>96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2"/>
      <c r="B8" s="18" t="s">
        <v>117</v>
      </c>
      <c r="C8" s="17" t="s">
        <v>96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2"/>
      <c r="B9" s="18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3" t="s">
        <v>122</v>
      </c>
      <c r="B10" s="18" t="s">
        <v>123</v>
      </c>
      <c r="C10" s="21" t="s">
        <v>245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4"/>
      <c r="B11" s="18" t="s">
        <v>147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4"/>
      <c r="B12" s="18" t="s">
        <v>148</v>
      </c>
      <c r="C12" s="17" t="s">
        <v>246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4"/>
      <c r="B13" s="18" t="s">
        <v>165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4"/>
      <c r="B14" s="18" t="s">
        <v>171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4"/>
      <c r="B15" s="18" t="s">
        <v>172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4"/>
      <c r="B16" s="18" t="s">
        <v>173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4"/>
      <c r="B17" s="18" t="s">
        <v>174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4"/>
      <c r="B18" s="18" t="s">
        <v>175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4"/>
      <c r="B19" s="18" t="s">
        <v>178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5"/>
      <c r="B20" s="18" t="s">
        <v>196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6" t="s">
        <v>197</v>
      </c>
      <c r="B21" s="18" t="s">
        <v>247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6"/>
      <c r="B22" s="18" t="s">
        <v>248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6"/>
      <c r="B23" s="20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2" t="s">
        <v>222</v>
      </c>
      <c r="B24" s="18" t="s">
        <v>223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2"/>
      <c r="B25" s="18" t="s">
        <v>224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2"/>
      <c r="B26" s="18" t="s">
        <v>225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2"/>
      <c r="B27" s="18" t="s">
        <v>226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2"/>
      <c r="B28" s="18" t="s">
        <v>227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228</v>
      </c>
      <c r="B29" s="18" t="s">
        <v>229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249</v>
      </c>
      <c r="D1" s="17" t="s">
        <v>250</v>
      </c>
      <c r="E1" s="17" t="s">
        <v>88</v>
      </c>
      <c r="F1" s="17" t="s">
        <v>90</v>
      </c>
      <c r="G1" s="17" t="s">
        <v>81</v>
      </c>
      <c r="H1" s="17" t="s">
        <v>79</v>
      </c>
      <c r="I1" s="17" t="s">
        <v>77</v>
      </c>
      <c r="J1" s="17" t="s">
        <v>251</v>
      </c>
      <c r="K1" s="17" t="s">
        <v>252</v>
      </c>
      <c r="L1" s="17"/>
    </row>
    <row r="2" spans="1:12" x14ac:dyDescent="0.25">
      <c r="A2" s="62" t="s">
        <v>94</v>
      </c>
      <c r="B2" s="18" t="s">
        <v>95</v>
      </c>
      <c r="C2" s="17" t="s">
        <v>96</v>
      </c>
      <c r="D2" s="17" t="s">
        <v>96</v>
      </c>
      <c r="E2" s="17"/>
      <c r="F2" s="17" t="s">
        <v>96</v>
      </c>
      <c r="G2" s="17" t="s">
        <v>96</v>
      </c>
      <c r="H2" s="17" t="s">
        <v>96</v>
      </c>
      <c r="I2" s="17" t="s">
        <v>96</v>
      </c>
      <c r="J2" s="17" t="s">
        <v>96</v>
      </c>
      <c r="K2" s="17" t="s">
        <v>96</v>
      </c>
      <c r="L2" s="17"/>
    </row>
    <row r="3" spans="1:12" x14ac:dyDescent="0.25">
      <c r="A3" s="62"/>
      <c r="B3" s="18" t="s">
        <v>97</v>
      </c>
      <c r="C3" s="17" t="s">
        <v>96</v>
      </c>
      <c r="D3" s="17" t="s">
        <v>96</v>
      </c>
      <c r="E3" s="17" t="s">
        <v>104</v>
      </c>
      <c r="F3" s="17" t="s">
        <v>104</v>
      </c>
      <c r="G3" s="17" t="s">
        <v>104</v>
      </c>
      <c r="H3" s="17" t="s">
        <v>104</v>
      </c>
      <c r="I3" s="17" t="s">
        <v>104</v>
      </c>
      <c r="J3" s="17" t="s">
        <v>105</v>
      </c>
      <c r="K3" s="17" t="s">
        <v>253</v>
      </c>
      <c r="L3" s="17"/>
    </row>
    <row r="4" spans="1:12" x14ac:dyDescent="0.25">
      <c r="A4" s="62"/>
      <c r="B4" s="18" t="s">
        <v>112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2"/>
      <c r="B5" s="18" t="s">
        <v>113</v>
      </c>
      <c r="C5" s="17"/>
      <c r="D5" s="17"/>
      <c r="E5" s="17" t="s">
        <v>114</v>
      </c>
      <c r="F5" s="17" t="s">
        <v>114</v>
      </c>
      <c r="G5" s="17"/>
      <c r="H5" s="17"/>
      <c r="I5" s="17"/>
      <c r="J5" s="17"/>
      <c r="K5" s="17"/>
      <c r="L5" s="17"/>
    </row>
    <row r="6" spans="1:12" x14ac:dyDescent="0.25">
      <c r="A6" s="62"/>
      <c r="B6" s="18" t="s">
        <v>115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2"/>
      <c r="B7" s="18" t="s">
        <v>116</v>
      </c>
      <c r="C7" s="17" t="s">
        <v>96</v>
      </c>
      <c r="D7" s="17" t="s">
        <v>96</v>
      </c>
      <c r="E7" s="17" t="s">
        <v>96</v>
      </c>
      <c r="F7" s="17" t="s">
        <v>96</v>
      </c>
      <c r="G7" s="17" t="s">
        <v>96</v>
      </c>
      <c r="H7" s="17" t="s">
        <v>96</v>
      </c>
      <c r="I7" s="17" t="s">
        <v>96</v>
      </c>
      <c r="J7" s="17" t="s">
        <v>96</v>
      </c>
      <c r="K7" s="17" t="s">
        <v>96</v>
      </c>
      <c r="L7" s="17"/>
    </row>
    <row r="8" spans="1:12" x14ac:dyDescent="0.25">
      <c r="A8" s="62"/>
      <c r="B8" s="18" t="s">
        <v>117</v>
      </c>
      <c r="C8" s="17" t="s">
        <v>96</v>
      </c>
      <c r="D8" s="17" t="s">
        <v>96</v>
      </c>
      <c r="E8" s="17" t="s">
        <v>96</v>
      </c>
      <c r="F8" s="17" t="s">
        <v>118</v>
      </c>
      <c r="G8" s="17" t="s">
        <v>118</v>
      </c>
      <c r="H8" s="17" t="s">
        <v>118</v>
      </c>
      <c r="I8" s="17" t="s">
        <v>96</v>
      </c>
      <c r="J8" s="17" t="s">
        <v>96</v>
      </c>
      <c r="K8" s="17" t="s">
        <v>118</v>
      </c>
      <c r="L8" s="17"/>
    </row>
    <row r="9" spans="1:12" x14ac:dyDescent="0.25">
      <c r="A9" s="62"/>
      <c r="B9" s="18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3" t="s">
        <v>122</v>
      </c>
      <c r="B10" s="18" t="s">
        <v>123</v>
      </c>
      <c r="C10" s="21" t="s">
        <v>254</v>
      </c>
      <c r="D10" s="21" t="s">
        <v>255</v>
      </c>
      <c r="E10" s="21" t="s">
        <v>141</v>
      </c>
      <c r="F10" s="21" t="s">
        <v>143</v>
      </c>
      <c r="G10" s="21" t="s">
        <v>134</v>
      </c>
      <c r="H10" s="21" t="s">
        <v>132</v>
      </c>
      <c r="I10" s="21" t="s">
        <v>130</v>
      </c>
      <c r="J10" s="21" t="s">
        <v>256</v>
      </c>
      <c r="K10" s="21" t="s">
        <v>257</v>
      </c>
      <c r="L10" s="21"/>
    </row>
    <row r="11" spans="1:12" x14ac:dyDescent="0.25">
      <c r="A11" s="64"/>
      <c r="B11" s="18" t="s">
        <v>147</v>
      </c>
      <c r="C11" s="17" t="s">
        <v>258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4"/>
      <c r="B12" s="18" t="s">
        <v>148</v>
      </c>
      <c r="C12" s="17" t="s">
        <v>259</v>
      </c>
      <c r="D12" s="17" t="s">
        <v>260</v>
      </c>
      <c r="E12" s="17" t="s">
        <v>160</v>
      </c>
      <c r="F12" s="17">
        <v>20</v>
      </c>
      <c r="G12" s="17" t="s">
        <v>158</v>
      </c>
      <c r="H12" s="17" t="s">
        <v>156</v>
      </c>
      <c r="I12" s="17" t="s">
        <v>154</v>
      </c>
      <c r="J12" s="17">
        <v>45.85</v>
      </c>
      <c r="K12" s="17" t="s">
        <v>261</v>
      </c>
      <c r="L12" s="17"/>
    </row>
    <row r="13" spans="1:12" x14ac:dyDescent="0.25">
      <c r="A13" s="64"/>
      <c r="B13" s="18" t="s">
        <v>165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4"/>
      <c r="B14" s="18" t="s">
        <v>171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4"/>
      <c r="B15" s="18" t="s">
        <v>172</v>
      </c>
      <c r="C15" s="17" t="s">
        <v>118</v>
      </c>
      <c r="D15" s="17" t="s">
        <v>96</v>
      </c>
      <c r="E15" s="17" t="s">
        <v>96</v>
      </c>
      <c r="F15" s="17" t="s">
        <v>96</v>
      </c>
      <c r="G15" s="17" t="s">
        <v>118</v>
      </c>
      <c r="H15" s="17" t="s">
        <v>118</v>
      </c>
      <c r="I15" s="17" t="s">
        <v>118</v>
      </c>
      <c r="J15" s="17" t="s">
        <v>96</v>
      </c>
      <c r="K15" s="17" t="s">
        <v>96</v>
      </c>
      <c r="L15" s="17"/>
    </row>
    <row r="16" spans="1:12" x14ac:dyDescent="0.25">
      <c r="A16" s="64"/>
      <c r="B16" s="18" t="s">
        <v>173</v>
      </c>
      <c r="C16" s="17" t="s">
        <v>262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4"/>
      <c r="B17" s="18" t="s">
        <v>174</v>
      </c>
      <c r="C17" s="21" t="s">
        <v>118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4"/>
      <c r="B18" s="18" t="s">
        <v>175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4"/>
      <c r="B19" s="18" t="s">
        <v>178</v>
      </c>
      <c r="C19" s="17" t="s">
        <v>263</v>
      </c>
      <c r="D19" s="17" t="s">
        <v>264</v>
      </c>
      <c r="E19" s="17" t="s">
        <v>193</v>
      </c>
      <c r="F19" s="17"/>
      <c r="G19" s="17" t="s">
        <v>188</v>
      </c>
      <c r="H19" s="17" t="s">
        <v>186</v>
      </c>
      <c r="I19" s="17" t="s">
        <v>179</v>
      </c>
      <c r="J19" s="17" t="s">
        <v>265</v>
      </c>
      <c r="K19" s="17"/>
      <c r="L19" s="17"/>
    </row>
    <row r="20" spans="1:12" x14ac:dyDescent="0.25">
      <c r="A20" s="65"/>
      <c r="B20" s="18" t="s">
        <v>196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6" t="s">
        <v>197</v>
      </c>
      <c r="B21" s="18" t="s">
        <v>247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6"/>
      <c r="B22" s="18" t="s">
        <v>248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6"/>
      <c r="B23" s="20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2" t="s">
        <v>222</v>
      </c>
      <c r="B24" s="18" t="s">
        <v>223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2"/>
      <c r="B25" s="18" t="s">
        <v>224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2"/>
      <c r="B26" s="18" t="s">
        <v>225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2"/>
      <c r="B27" s="18" t="s">
        <v>226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2"/>
      <c r="B28" s="18" t="s">
        <v>227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228</v>
      </c>
      <c r="B29" s="18" t="s">
        <v>229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7" t="s">
        <v>266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15" x14ac:dyDescent="0.25">
      <c r="A2" s="3"/>
      <c r="B2" s="3"/>
      <c r="C2" s="3"/>
      <c r="D2" s="68"/>
      <c r="E2" s="6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B3" t="s">
        <v>28</v>
      </c>
      <c r="C3" s="4">
        <v>43942</v>
      </c>
      <c r="D3" t="s">
        <v>267</v>
      </c>
      <c r="E3" s="4">
        <v>43945</v>
      </c>
      <c r="F3" s="4">
        <v>43948</v>
      </c>
      <c r="G3" s="4">
        <v>43949</v>
      </c>
      <c r="H3" s="4">
        <v>43950</v>
      </c>
      <c r="I3" s="4">
        <v>43951</v>
      </c>
      <c r="J3" s="4">
        <v>43957</v>
      </c>
      <c r="K3" s="4">
        <v>43958</v>
      </c>
      <c r="L3" s="4">
        <v>43959</v>
      </c>
      <c r="M3" s="4">
        <v>43962</v>
      </c>
    </row>
    <row r="4" spans="1:17" ht="28" x14ac:dyDescent="0.25">
      <c r="A4" t="s">
        <v>268</v>
      </c>
      <c r="B4">
        <v>36</v>
      </c>
      <c r="C4" s="5" t="s">
        <v>269</v>
      </c>
      <c r="K4" s="5" t="s">
        <v>270</v>
      </c>
    </row>
    <row r="5" spans="1:17" ht="56" x14ac:dyDescent="0.25">
      <c r="A5" t="s">
        <v>271</v>
      </c>
      <c r="B5">
        <v>32</v>
      </c>
      <c r="D5" s="6" t="s">
        <v>272</v>
      </c>
      <c r="E5" s="5" t="s">
        <v>273</v>
      </c>
      <c r="F5" s="7" t="s">
        <v>274</v>
      </c>
      <c r="I5" s="5" t="s">
        <v>275</v>
      </c>
    </row>
    <row r="6" spans="1:17" x14ac:dyDescent="0.25">
      <c r="A6" t="s">
        <v>276</v>
      </c>
      <c r="B6">
        <v>36</v>
      </c>
    </row>
    <row r="7" spans="1:17" x14ac:dyDescent="0.25">
      <c r="A7" t="s">
        <v>277</v>
      </c>
      <c r="B7">
        <v>24</v>
      </c>
      <c r="C7" s="8"/>
    </row>
    <row r="8" spans="1:17" x14ac:dyDescent="0.25">
      <c r="A8" t="s">
        <v>278</v>
      </c>
      <c r="B8">
        <v>18</v>
      </c>
      <c r="F8" s="9"/>
      <c r="I8" s="7"/>
    </row>
    <row r="9" spans="1:17" ht="28" x14ac:dyDescent="0.25">
      <c r="A9" t="s">
        <v>279</v>
      </c>
      <c r="B9">
        <v>66</v>
      </c>
      <c r="F9" s="7" t="s">
        <v>280</v>
      </c>
      <c r="K9" s="5" t="s">
        <v>281</v>
      </c>
    </row>
    <row r="10" spans="1:17" s="1" customFormat="1" x14ac:dyDescent="0.25"/>
    <row r="11" spans="1:17" s="10" customFormat="1" x14ac:dyDescent="0.25">
      <c r="A11" s="10" t="s">
        <v>282</v>
      </c>
      <c r="B11" s="10">
        <v>18</v>
      </c>
      <c r="G11" s="11" t="s">
        <v>283</v>
      </c>
      <c r="H11" s="10" t="s">
        <v>284</v>
      </c>
      <c r="I11" s="13" t="s">
        <v>285</v>
      </c>
      <c r="J11" s="14"/>
    </row>
    <row r="12" spans="1:17" x14ac:dyDescent="0.25">
      <c r="A12" t="s">
        <v>286</v>
      </c>
      <c r="B12">
        <v>32</v>
      </c>
      <c r="E12" s="9"/>
      <c r="I12" s="15"/>
    </row>
    <row r="13" spans="1:17" x14ac:dyDescent="0.25">
      <c r="A13" t="s">
        <v>287</v>
      </c>
      <c r="B13">
        <v>32</v>
      </c>
      <c r="K13" s="7"/>
    </row>
    <row r="14" spans="1:17" ht="42" x14ac:dyDescent="0.25">
      <c r="A14" t="s">
        <v>288</v>
      </c>
      <c r="B14">
        <v>36</v>
      </c>
      <c r="J14" s="7"/>
      <c r="K14" t="s">
        <v>283</v>
      </c>
      <c r="M14" s="16" t="s">
        <v>289</v>
      </c>
    </row>
    <row r="15" spans="1:17" x14ac:dyDescent="0.25">
      <c r="A15" t="s">
        <v>290</v>
      </c>
      <c r="B15">
        <v>30</v>
      </c>
      <c r="G15" s="7"/>
    </row>
    <row r="16" spans="1:17" ht="28" x14ac:dyDescent="0.25">
      <c r="A16" t="s">
        <v>73</v>
      </c>
      <c r="B16">
        <v>36</v>
      </c>
      <c r="D16" s="9"/>
      <c r="H16" s="7" t="s">
        <v>283</v>
      </c>
      <c r="K16" s="5" t="s">
        <v>291</v>
      </c>
    </row>
    <row r="17" spans="1:12" x14ac:dyDescent="0.25">
      <c r="A17" t="s">
        <v>292</v>
      </c>
      <c r="B17">
        <v>42</v>
      </c>
      <c r="E17" s="7"/>
    </row>
    <row r="18" spans="1:12" x14ac:dyDescent="0.25">
      <c r="A18" t="s">
        <v>293</v>
      </c>
      <c r="B18">
        <v>30</v>
      </c>
      <c r="E18" s="12"/>
    </row>
    <row r="19" spans="1:12" s="2" customFormat="1" x14ac:dyDescent="0.25">
      <c r="A19" s="1" t="s">
        <v>294</v>
      </c>
    </row>
    <row r="20" spans="1:12" x14ac:dyDescent="0.25">
      <c r="A20" t="s">
        <v>295</v>
      </c>
      <c r="B20">
        <v>35</v>
      </c>
      <c r="K20" s="7" t="s">
        <v>296</v>
      </c>
      <c r="L20" t="s">
        <v>297</v>
      </c>
    </row>
  </sheetData>
  <mergeCells count="2">
    <mergeCell ref="A1:Q1"/>
    <mergeCell ref="D2:E2"/>
  </mergeCells>
  <phoneticPr fontId="1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7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3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4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7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3" t="s">
        <v>7</v>
      </c>
      <c r="I1" t="s">
        <v>8</v>
      </c>
      <c r="J1" t="s">
        <v>9</v>
      </c>
      <c r="K1" t="s">
        <v>10</v>
      </c>
      <c r="L1" s="54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5">
        <v>43511</v>
      </c>
      <c r="B2" s="47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2"/>
      <c r="H2" s="56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2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2" t="e">
        <f t="shared" ref="Q2:Q34" si="7">P2+Q1</f>
        <v>#DIV/0!</v>
      </c>
    </row>
    <row r="3" spans="1:17" x14ac:dyDescent="0.25">
      <c r="A3" s="55">
        <v>43518</v>
      </c>
      <c r="B3" s="47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2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2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2" t="e">
        <f t="shared" si="7"/>
        <v>#DIV/0!</v>
      </c>
    </row>
    <row r="4" spans="1:17" x14ac:dyDescent="0.25">
      <c r="A4" s="55">
        <v>43525</v>
      </c>
      <c r="B4" s="47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2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2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2" t="e">
        <f t="shared" si="7"/>
        <v>#DIV/0!</v>
      </c>
    </row>
    <row r="5" spans="1:17" x14ac:dyDescent="0.25">
      <c r="A5" s="55">
        <v>43532</v>
      </c>
      <c r="B5" s="47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2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2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2" t="e">
        <f t="shared" si="7"/>
        <v>#DIV/0!</v>
      </c>
    </row>
    <row r="6" spans="1:17" x14ac:dyDescent="0.25">
      <c r="A6" s="55">
        <v>43539</v>
      </c>
      <c r="B6" s="47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2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2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2" t="e">
        <f t="shared" si="7"/>
        <v>#DIV/0!</v>
      </c>
    </row>
    <row r="7" spans="1:17" x14ac:dyDescent="0.25">
      <c r="A7" s="55">
        <v>43546</v>
      </c>
      <c r="B7" s="47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4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5">
        <v>43553</v>
      </c>
      <c r="B8" s="47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4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5">
        <v>43559</v>
      </c>
      <c r="B9" s="47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4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5">
        <v>43567</v>
      </c>
      <c r="B10" s="47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4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5">
        <v>43574</v>
      </c>
      <c r="B11" s="47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4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5">
        <v>43581</v>
      </c>
      <c r="B12" s="47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4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5">
        <v>43585</v>
      </c>
      <c r="B13" s="47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4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5">
        <v>43595</v>
      </c>
      <c r="B14" s="47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4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5">
        <v>43602</v>
      </c>
      <c r="B15" s="47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4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5">
        <v>43609</v>
      </c>
      <c r="B16" s="47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4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5">
        <v>43616</v>
      </c>
      <c r="B17" s="47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4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5">
        <v>43622</v>
      </c>
      <c r="B18" s="47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4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5">
        <v>43630</v>
      </c>
      <c r="B19" s="47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4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5">
        <v>43637</v>
      </c>
      <c r="B20" s="47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4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5">
        <v>43644</v>
      </c>
      <c r="B21" s="47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4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5">
        <v>43651</v>
      </c>
      <c r="B22" s="47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4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5">
        <v>43658</v>
      </c>
      <c r="B23" s="47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4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5">
        <v>43665</v>
      </c>
      <c r="B24" s="47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4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5">
        <v>43672</v>
      </c>
      <c r="B25" s="47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4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5">
        <v>43679</v>
      </c>
      <c r="B26" s="47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4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5">
        <v>43686</v>
      </c>
      <c r="B27" s="47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4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5">
        <v>43693</v>
      </c>
      <c r="B28" s="47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4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5">
        <v>43700</v>
      </c>
      <c r="B29" s="47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4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5">
        <v>43707</v>
      </c>
      <c r="B30" s="47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4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5">
        <v>43714</v>
      </c>
      <c r="B31" s="47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4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5">
        <v>43720</v>
      </c>
      <c r="B32" s="47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4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5">
        <v>43728</v>
      </c>
      <c r="B33" s="47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4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5">
        <v>43735</v>
      </c>
      <c r="B34" s="47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4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5">
        <v>43738</v>
      </c>
      <c r="B35" s="47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4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5">
        <v>43749</v>
      </c>
      <c r="B36" s="47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4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5">
        <v>43756</v>
      </c>
      <c r="B37" s="47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4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5">
        <v>43763</v>
      </c>
      <c r="B38" s="47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4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5">
        <v>43770</v>
      </c>
      <c r="B39" s="47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7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5">
        <v>43777</v>
      </c>
      <c r="B40" s="47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7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5">
        <v>43784</v>
      </c>
      <c r="B41" s="47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7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5">
        <v>43791</v>
      </c>
      <c r="B42" s="47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7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5">
        <v>43798</v>
      </c>
      <c r="B43" s="47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7">
        <v>13.71</v>
      </c>
      <c r="I43">
        <f t="shared" si="2"/>
        <v>7.2939460247994168</v>
      </c>
      <c r="J43">
        <f t="shared" si="3"/>
        <v>4.1019460247994166</v>
      </c>
      <c r="L43" s="57"/>
      <c r="M43" s="7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4">
        <v>43805</v>
      </c>
      <c r="B44" s="47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4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4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4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4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4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4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4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4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4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4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4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3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7" t="s">
        <v>1</v>
      </c>
    </row>
    <row r="2" spans="1:18" x14ac:dyDescent="0.25">
      <c r="A2" s="43">
        <v>43102</v>
      </c>
      <c r="B2" s="48">
        <v>3.9180000000000001</v>
      </c>
      <c r="C2" s="49" t="str">
        <f>YEAR(A2)&amp;MONTH(A2)&amp;DAY(A2)</f>
        <v>201812</v>
      </c>
      <c r="D2" s="48">
        <v>3.9180000000000001</v>
      </c>
      <c r="E2" s="49"/>
      <c r="F2" s="50"/>
      <c r="G2" s="35"/>
      <c r="H2" s="43">
        <v>43105</v>
      </c>
      <c r="I2" s="5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4">
        <v>43101</v>
      </c>
      <c r="O2" s="44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3.2276911165911568E-3</v>
      </c>
    </row>
    <row r="3" spans="1:18" x14ac:dyDescent="0.25">
      <c r="A3" s="43">
        <v>43103</v>
      </c>
      <c r="B3" s="48">
        <v>3.92</v>
      </c>
      <c r="C3" s="49" t="str">
        <f t="shared" ref="C3:C35" si="1">YEAR(A3)&amp;MONTH(A3)&amp;DAY(A3)</f>
        <v>201813</v>
      </c>
      <c r="D3" s="48">
        <v>3.92</v>
      </c>
      <c r="E3" s="49"/>
      <c r="F3" s="51"/>
      <c r="G3" s="35"/>
      <c r="H3" s="43">
        <v>43112</v>
      </c>
      <c r="I3" s="5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4">
        <v>43132</v>
      </c>
      <c r="O3" s="44" t="str">
        <f t="shared" si="0"/>
        <v>20182</v>
      </c>
      <c r="P3" s="45">
        <v>34.5</v>
      </c>
      <c r="Q3" s="45">
        <v>10828.73</v>
      </c>
      <c r="R3">
        <f t="shared" ref="R3:R25" si="4">P3/Q3</f>
        <v>3.1859691764408202E-3</v>
      </c>
    </row>
    <row r="4" spans="1:18" x14ac:dyDescent="0.25">
      <c r="A4" s="43">
        <v>43104</v>
      </c>
      <c r="B4" s="48">
        <v>3.9380000000000002</v>
      </c>
      <c r="C4" s="49" t="str">
        <f t="shared" si="1"/>
        <v>201814</v>
      </c>
      <c r="D4" s="48">
        <v>3.9380000000000002</v>
      </c>
      <c r="E4" s="49"/>
      <c r="F4" s="51"/>
      <c r="G4" s="35"/>
      <c r="H4" s="43">
        <v>43119</v>
      </c>
      <c r="I4" s="5">
        <v>11296.27</v>
      </c>
      <c r="J4">
        <f t="shared" si="2"/>
        <v>4.0599999999999996</v>
      </c>
      <c r="K4">
        <f t="shared" si="3"/>
        <v>36.46087032961519</v>
      </c>
      <c r="N4" s="44">
        <v>43160</v>
      </c>
      <c r="O4" s="44" t="str">
        <f t="shared" si="0"/>
        <v>20183</v>
      </c>
      <c r="P4" s="45">
        <v>32.94</v>
      </c>
      <c r="Q4" s="45">
        <v>10868.66</v>
      </c>
      <c r="R4">
        <f t="shared" si="4"/>
        <v>3.0307323993942212E-3</v>
      </c>
    </row>
    <row r="5" spans="1:18" x14ac:dyDescent="0.25">
      <c r="A5" s="43">
        <v>43105</v>
      </c>
      <c r="B5" s="52">
        <v>3.9350000000000001</v>
      </c>
      <c r="C5" s="49" t="str">
        <f t="shared" si="1"/>
        <v>201815</v>
      </c>
      <c r="D5" s="52">
        <v>3.9350000000000001</v>
      </c>
      <c r="E5" s="49"/>
      <c r="F5" s="51"/>
      <c r="G5" s="35"/>
      <c r="H5" s="43">
        <v>43126</v>
      </c>
      <c r="I5" s="5">
        <v>11557.82</v>
      </c>
      <c r="J5">
        <f t="shared" si="2"/>
        <v>3.952</v>
      </c>
      <c r="K5">
        <f t="shared" si="3"/>
        <v>37.305072941159601</v>
      </c>
      <c r="N5" s="44">
        <v>43191</v>
      </c>
      <c r="O5" s="44" t="str">
        <f t="shared" si="0"/>
        <v>20184</v>
      </c>
      <c r="P5" s="45">
        <v>27.97</v>
      </c>
      <c r="Q5" s="45">
        <v>10324.469999999999</v>
      </c>
      <c r="R5">
        <f t="shared" si="4"/>
        <v>2.7090979004249127E-3</v>
      </c>
    </row>
    <row r="6" spans="1:18" x14ac:dyDescent="0.25">
      <c r="A6" s="43">
        <v>43108</v>
      </c>
      <c r="B6" s="52">
        <v>3.9239999999999999</v>
      </c>
      <c r="C6" s="49" t="str">
        <f t="shared" si="1"/>
        <v>201818</v>
      </c>
      <c r="D6" s="52">
        <v>3.9239999999999999</v>
      </c>
      <c r="E6" s="50"/>
      <c r="F6" s="51"/>
      <c r="G6" s="35"/>
      <c r="H6" s="43">
        <v>43133</v>
      </c>
      <c r="I6" s="5">
        <v>10925.16</v>
      </c>
      <c r="J6">
        <f t="shared" si="2"/>
        <v>3.9249999999999998</v>
      </c>
      <c r="K6">
        <f t="shared" si="3"/>
        <v>34.807223007684193</v>
      </c>
      <c r="N6" s="44">
        <v>43221</v>
      </c>
      <c r="O6" s="44" t="str">
        <f t="shared" si="0"/>
        <v>20185</v>
      </c>
      <c r="P6" s="45">
        <v>27.59</v>
      </c>
      <c r="Q6" s="45">
        <v>10295.73</v>
      </c>
      <c r="R6">
        <f t="shared" si="4"/>
        <v>2.6797517028904218E-3</v>
      </c>
    </row>
    <row r="7" spans="1:18" x14ac:dyDescent="0.25">
      <c r="A7" s="43">
        <v>43109</v>
      </c>
      <c r="B7" s="52">
        <v>3.92</v>
      </c>
      <c r="C7" s="49" t="str">
        <f t="shared" si="1"/>
        <v>201819</v>
      </c>
      <c r="D7" s="52">
        <v>3.92</v>
      </c>
      <c r="E7" s="49"/>
      <c r="F7" s="51"/>
      <c r="G7" s="35"/>
      <c r="H7" s="43">
        <v>43140</v>
      </c>
      <c r="I7" s="5">
        <v>10001.23</v>
      </c>
      <c r="J7">
        <f t="shared" si="2"/>
        <v>3.9020000000000001</v>
      </c>
      <c r="K7">
        <f t="shared" si="3"/>
        <v>31.863610506495224</v>
      </c>
      <c r="N7" s="44">
        <v>43252</v>
      </c>
      <c r="O7" s="44" t="str">
        <f t="shared" si="0"/>
        <v>20186</v>
      </c>
      <c r="P7" s="45">
        <v>25.13</v>
      </c>
      <c r="Q7" s="45">
        <v>9379.48</v>
      </c>
      <c r="R7">
        <f t="shared" si="4"/>
        <v>2.6792530076294209E-3</v>
      </c>
    </row>
    <row r="8" spans="1:18" x14ac:dyDescent="0.25">
      <c r="A8" s="43">
        <v>43110</v>
      </c>
      <c r="B8" s="48">
        <v>3.93</v>
      </c>
      <c r="C8" s="49" t="str">
        <f t="shared" si="1"/>
        <v>2018110</v>
      </c>
      <c r="D8" s="48">
        <v>3.93</v>
      </c>
      <c r="E8" s="49"/>
      <c r="F8" s="51"/>
      <c r="G8" s="35"/>
      <c r="H8" s="43">
        <v>43145</v>
      </c>
      <c r="I8" s="5">
        <v>10431.91</v>
      </c>
      <c r="J8">
        <f t="shared" si="2"/>
        <v>3.9</v>
      </c>
      <c r="K8">
        <f t="shared" si="3"/>
        <v>33.235743711404758</v>
      </c>
      <c r="N8" s="44">
        <v>43282</v>
      </c>
      <c r="O8" s="44" t="str">
        <f t="shared" si="0"/>
        <v>20187</v>
      </c>
      <c r="P8" s="45">
        <v>24.66</v>
      </c>
      <c r="Q8" s="45">
        <v>9178.7800000000007</v>
      </c>
      <c r="R8">
        <f t="shared" si="4"/>
        <v>2.6866315566992562E-3</v>
      </c>
    </row>
    <row r="9" spans="1:18" x14ac:dyDescent="0.25">
      <c r="A9" s="43">
        <v>43111</v>
      </c>
      <c r="B9" s="48">
        <v>3.9580000000000002</v>
      </c>
      <c r="C9" s="49" t="str">
        <f t="shared" si="1"/>
        <v>2018111</v>
      </c>
      <c r="D9" s="48">
        <v>3.9580000000000002</v>
      </c>
      <c r="E9" s="49"/>
      <c r="F9" s="51"/>
      <c r="G9" s="35"/>
      <c r="H9" s="43">
        <v>43154</v>
      </c>
      <c r="I9" s="5">
        <v>10662.79</v>
      </c>
      <c r="J9">
        <f t="shared" si="2"/>
        <v>3.895</v>
      </c>
      <c r="K9">
        <f t="shared" si="3"/>
        <v>33.971320274861412</v>
      </c>
      <c r="N9" s="44">
        <v>43313</v>
      </c>
      <c r="O9" s="44" t="str">
        <f t="shared" si="0"/>
        <v>20188</v>
      </c>
      <c r="P9" s="45">
        <v>22.71</v>
      </c>
      <c r="Q9" s="45">
        <v>8465.4699999999993</v>
      </c>
      <c r="R9">
        <f t="shared" si="4"/>
        <v>2.6826626283006144E-3</v>
      </c>
    </row>
    <row r="10" spans="1:18" x14ac:dyDescent="0.25">
      <c r="A10" s="43">
        <v>43112</v>
      </c>
      <c r="B10" s="48">
        <v>3.9670000000000001</v>
      </c>
      <c r="C10" s="49" t="str">
        <f t="shared" si="1"/>
        <v>2018112</v>
      </c>
      <c r="D10" s="48">
        <v>3.9670000000000001</v>
      </c>
      <c r="E10" s="49"/>
      <c r="F10" s="51"/>
      <c r="G10" s="35"/>
      <c r="H10" s="43">
        <v>43161</v>
      </c>
      <c r="I10" s="5">
        <v>10856.25</v>
      </c>
      <c r="J10">
        <f t="shared" si="2"/>
        <v>3.8660000000000001</v>
      </c>
      <c r="K10">
        <f t="shared" si="3"/>
        <v>32.902388610923516</v>
      </c>
      <c r="N10" s="44">
        <v>43344</v>
      </c>
      <c r="O10" s="44" t="str">
        <f t="shared" si="0"/>
        <v>20189</v>
      </c>
      <c r="P10" s="45">
        <v>22.54</v>
      </c>
      <c r="Q10" s="45">
        <v>8401.09</v>
      </c>
      <c r="R10">
        <f t="shared" si="4"/>
        <v>2.6829851840654011E-3</v>
      </c>
    </row>
    <row r="11" spans="1:18" x14ac:dyDescent="0.25">
      <c r="A11" s="43">
        <v>43115</v>
      </c>
      <c r="B11" s="48">
        <v>4.0149999999999997</v>
      </c>
      <c r="C11" s="49" t="str">
        <f t="shared" si="1"/>
        <v>2018115</v>
      </c>
      <c r="D11" s="48">
        <v>4.0149999999999997</v>
      </c>
      <c r="E11" s="49"/>
      <c r="F11" s="51"/>
      <c r="G11" s="35"/>
      <c r="H11" s="43">
        <v>43168</v>
      </c>
      <c r="I11" s="5">
        <v>11194.91</v>
      </c>
      <c r="J11">
        <f t="shared" si="2"/>
        <v>3.85</v>
      </c>
      <c r="K11">
        <f t="shared" si="3"/>
        <v>33.928776445302361</v>
      </c>
      <c r="N11" s="44">
        <v>43374</v>
      </c>
      <c r="O11" s="44" t="str">
        <f t="shared" si="0"/>
        <v>201810</v>
      </c>
      <c r="P11" s="45">
        <v>20.37</v>
      </c>
      <c r="Q11" s="45">
        <v>7482.83</v>
      </c>
      <c r="R11">
        <f t="shared" si="4"/>
        <v>2.7222320966799997E-3</v>
      </c>
    </row>
    <row r="12" spans="1:18" x14ac:dyDescent="0.25">
      <c r="A12" s="43">
        <v>43116</v>
      </c>
      <c r="B12" s="48">
        <v>4.024</v>
      </c>
      <c r="C12" s="49" t="str">
        <f t="shared" si="1"/>
        <v>2018116</v>
      </c>
      <c r="D12" s="48">
        <v>4.024</v>
      </c>
      <c r="E12" s="49"/>
      <c r="F12" s="51"/>
      <c r="G12" s="35"/>
      <c r="H12" s="43">
        <v>43175</v>
      </c>
      <c r="I12" s="5">
        <v>11051.12</v>
      </c>
      <c r="J12">
        <f t="shared" si="2"/>
        <v>3.8580000000000001</v>
      </c>
      <c r="K12">
        <f t="shared" si="3"/>
        <v>33.49298743359347</v>
      </c>
      <c r="N12" s="44">
        <v>43405</v>
      </c>
      <c r="O12" s="44" t="str">
        <f t="shared" si="0"/>
        <v>201811</v>
      </c>
      <c r="P12" s="45">
        <v>21.05</v>
      </c>
      <c r="Q12" s="45">
        <v>7681.75</v>
      </c>
      <c r="R12">
        <f t="shared" si="4"/>
        <v>2.7402610082338011E-3</v>
      </c>
    </row>
    <row r="13" spans="1:18" x14ac:dyDescent="0.25">
      <c r="A13" s="43">
        <v>43117</v>
      </c>
      <c r="B13" s="48">
        <v>4.03</v>
      </c>
      <c r="C13" s="49" t="str">
        <f t="shared" si="1"/>
        <v>2018117</v>
      </c>
      <c r="D13" s="48">
        <v>4.03</v>
      </c>
      <c r="E13" s="49"/>
      <c r="F13" s="51"/>
      <c r="G13" s="35"/>
      <c r="H13" s="43">
        <v>43182</v>
      </c>
      <c r="I13" s="5">
        <v>10439.99</v>
      </c>
      <c r="J13">
        <f t="shared" si="2"/>
        <v>3.762</v>
      </c>
      <c r="K13">
        <f t="shared" si="3"/>
        <v>31.640815942351676</v>
      </c>
      <c r="N13" s="44">
        <v>43435</v>
      </c>
      <c r="O13" s="44" t="str">
        <f t="shared" si="0"/>
        <v>201812</v>
      </c>
      <c r="P13" s="45">
        <v>20</v>
      </c>
      <c r="Q13" s="45">
        <v>7239.79</v>
      </c>
      <c r="R13">
        <f t="shared" si="4"/>
        <v>2.7625110673099636E-3</v>
      </c>
    </row>
    <row r="14" spans="1:18" x14ac:dyDescent="0.25">
      <c r="A14" s="43">
        <v>43118</v>
      </c>
      <c r="B14" s="48">
        <v>4.0389999999999997</v>
      </c>
      <c r="C14" s="49" t="str">
        <f t="shared" si="1"/>
        <v>2018118</v>
      </c>
      <c r="D14" s="48">
        <v>4.0389999999999997</v>
      </c>
      <c r="E14" s="49"/>
      <c r="F14" s="51"/>
      <c r="G14" s="35"/>
      <c r="H14" s="43">
        <v>43189</v>
      </c>
      <c r="I14" s="5">
        <v>10868.65</v>
      </c>
      <c r="J14">
        <f t="shared" si="2"/>
        <v>3.778</v>
      </c>
      <c r="K14">
        <f t="shared" si="3"/>
        <v>32.939969692676002</v>
      </c>
      <c r="N14" s="44">
        <v>43466</v>
      </c>
      <c r="O14" s="44" t="str">
        <f t="shared" si="0"/>
        <v>20191</v>
      </c>
      <c r="P14" s="45">
        <v>20.25</v>
      </c>
      <c r="Q14" s="45">
        <v>7479.22</v>
      </c>
      <c r="R14">
        <f t="shared" si="4"/>
        <v>2.7075015843898158E-3</v>
      </c>
    </row>
    <row r="15" spans="1:18" x14ac:dyDescent="0.25">
      <c r="A15" s="43">
        <v>43119</v>
      </c>
      <c r="B15" s="48">
        <v>4.0599999999999996</v>
      </c>
      <c r="C15" s="49" t="str">
        <f t="shared" si="1"/>
        <v>2018119</v>
      </c>
      <c r="D15" s="48">
        <v>4.0599999999999996</v>
      </c>
      <c r="E15" s="49"/>
      <c r="F15" s="51"/>
      <c r="G15" s="35"/>
      <c r="H15" s="43">
        <v>43194</v>
      </c>
      <c r="I15" s="5">
        <v>10684.56</v>
      </c>
      <c r="J15">
        <f t="shared" si="2"/>
        <v>3.7450000000000001</v>
      </c>
      <c r="K15">
        <f t="shared" si="3"/>
        <v>28.945519062964003</v>
      </c>
      <c r="N15" s="44">
        <v>43497</v>
      </c>
      <c r="O15" s="44" t="str">
        <f t="shared" si="0"/>
        <v>20192</v>
      </c>
      <c r="P15" s="45">
        <v>24.56</v>
      </c>
      <c r="Q15" s="45">
        <v>9031.93</v>
      </c>
      <c r="R15">
        <f t="shared" si="4"/>
        <v>2.7192416238832674E-3</v>
      </c>
    </row>
    <row r="16" spans="1:18" x14ac:dyDescent="0.25">
      <c r="A16" s="43">
        <v>43122</v>
      </c>
      <c r="B16" s="48">
        <v>4.0709999999999997</v>
      </c>
      <c r="C16" s="49" t="str">
        <f t="shared" si="1"/>
        <v>2018122</v>
      </c>
      <c r="D16" s="48">
        <v>4.0709999999999997</v>
      </c>
      <c r="E16" s="49"/>
      <c r="F16" s="51"/>
      <c r="G16" s="35"/>
      <c r="H16" s="43">
        <v>43203</v>
      </c>
      <c r="I16" s="5">
        <v>10687.02</v>
      </c>
      <c r="J16">
        <f t="shared" si="2"/>
        <v>3.74</v>
      </c>
      <c r="K16">
        <f t="shared" si="3"/>
        <v>28.952183443799051</v>
      </c>
      <c r="N16" s="44">
        <v>43525</v>
      </c>
      <c r="O16" s="44" t="str">
        <f t="shared" si="0"/>
        <v>20193</v>
      </c>
      <c r="P16" s="45">
        <v>26.06</v>
      </c>
      <c r="Q16" s="45">
        <v>9906.86</v>
      </c>
      <c r="R16">
        <f t="shared" si="4"/>
        <v>2.6305004814845467E-3</v>
      </c>
    </row>
    <row r="17" spans="1:18" x14ac:dyDescent="0.25">
      <c r="A17" s="43">
        <v>43123</v>
      </c>
      <c r="B17" s="52">
        <v>3.97</v>
      </c>
      <c r="C17" s="49" t="str">
        <f t="shared" si="1"/>
        <v>2018123</v>
      </c>
      <c r="D17" s="52">
        <v>3.97</v>
      </c>
      <c r="E17" s="49"/>
      <c r="F17" s="51"/>
      <c r="G17" s="35"/>
      <c r="H17" s="43">
        <v>43210</v>
      </c>
      <c r="I17" s="5">
        <v>10408.91</v>
      </c>
      <c r="J17">
        <f t="shared" si="2"/>
        <v>3.54</v>
      </c>
      <c r="K17">
        <f t="shared" si="3"/>
        <v>28.198756226711879</v>
      </c>
      <c r="N17" s="44">
        <v>43556</v>
      </c>
      <c r="O17" s="44" t="str">
        <f t="shared" si="0"/>
        <v>20194</v>
      </c>
      <c r="P17" s="45">
        <v>24.45</v>
      </c>
      <c r="Q17" s="45">
        <v>9674.5300000000007</v>
      </c>
      <c r="R17">
        <f t="shared" si="4"/>
        <v>2.5272545539679961E-3</v>
      </c>
    </row>
    <row r="18" spans="1:18" x14ac:dyDescent="0.25">
      <c r="A18" s="43">
        <v>43124</v>
      </c>
      <c r="B18" s="52">
        <v>3.9620000000000002</v>
      </c>
      <c r="C18" s="49" t="str">
        <f t="shared" si="1"/>
        <v>2018124</v>
      </c>
      <c r="D18" s="52">
        <v>3.9620000000000002</v>
      </c>
      <c r="E18" s="49"/>
      <c r="F18" s="51"/>
      <c r="G18" s="35"/>
      <c r="H18" s="43">
        <v>43217</v>
      </c>
      <c r="I18" s="5">
        <v>10324.469999999999</v>
      </c>
      <c r="J18">
        <f t="shared" si="2"/>
        <v>3.6619999999999999</v>
      </c>
      <c r="K18">
        <f t="shared" si="3"/>
        <v>27.969999999999995</v>
      </c>
      <c r="N18" s="44">
        <v>43586</v>
      </c>
      <c r="O18" s="44" t="str">
        <f t="shared" si="0"/>
        <v>20195</v>
      </c>
      <c r="P18" s="45">
        <v>22.93</v>
      </c>
      <c r="Q18" s="45">
        <v>8922.69</v>
      </c>
      <c r="R18">
        <f t="shared" si="4"/>
        <v>2.5698528134452726E-3</v>
      </c>
    </row>
    <row r="19" spans="1:18" x14ac:dyDescent="0.25">
      <c r="A19" s="43">
        <v>43125</v>
      </c>
      <c r="B19" s="52">
        <v>3.9550000000000001</v>
      </c>
      <c r="C19" s="49" t="str">
        <f t="shared" si="1"/>
        <v>2018125</v>
      </c>
      <c r="D19" s="52">
        <v>3.9550000000000001</v>
      </c>
      <c r="E19" s="49"/>
      <c r="F19" s="51"/>
      <c r="G19" s="35"/>
      <c r="H19" s="43">
        <v>43224</v>
      </c>
      <c r="I19" s="5">
        <v>10426.19</v>
      </c>
      <c r="J19">
        <f t="shared" si="2"/>
        <v>3.657</v>
      </c>
      <c r="K19">
        <f t="shared" si="3"/>
        <v>27.939600407159087</v>
      </c>
      <c r="N19" s="44">
        <v>43617</v>
      </c>
      <c r="O19" s="44" t="str">
        <f t="shared" si="0"/>
        <v>20196</v>
      </c>
      <c r="P19" s="45">
        <v>23.42</v>
      </c>
      <c r="Q19" s="45">
        <v>9178.31</v>
      </c>
      <c r="R19">
        <f t="shared" si="4"/>
        <v>2.5516680085985333E-3</v>
      </c>
    </row>
    <row r="20" spans="1:18" x14ac:dyDescent="0.25">
      <c r="A20" s="43">
        <v>43126</v>
      </c>
      <c r="B20" s="52">
        <v>3.952</v>
      </c>
      <c r="C20" s="49" t="str">
        <f t="shared" si="1"/>
        <v>2018126</v>
      </c>
      <c r="D20" s="52">
        <v>3.952</v>
      </c>
      <c r="E20" s="49"/>
      <c r="F20" s="51"/>
      <c r="G20" s="35"/>
      <c r="H20" s="43">
        <v>43231</v>
      </c>
      <c r="I20" s="5">
        <v>10634.3</v>
      </c>
      <c r="J20">
        <f t="shared" si="2"/>
        <v>3.71</v>
      </c>
      <c r="K20">
        <f t="shared" si="3"/>
        <v>28.497283534047611</v>
      </c>
      <c r="N20" s="44">
        <v>43647</v>
      </c>
      <c r="O20" s="44" t="str">
        <f t="shared" si="0"/>
        <v>20197</v>
      </c>
      <c r="P20" s="45">
        <v>23.67</v>
      </c>
      <c r="Q20" s="45">
        <v>9326.61</v>
      </c>
      <c r="R20">
        <f t="shared" si="4"/>
        <v>2.5378996226924897E-3</v>
      </c>
    </row>
    <row r="21" spans="1:18" x14ac:dyDescent="0.25">
      <c r="A21" s="43">
        <v>43129</v>
      </c>
      <c r="B21" s="48">
        <v>3.9580000000000002</v>
      </c>
      <c r="C21" s="49" t="str">
        <f t="shared" si="1"/>
        <v>2018129</v>
      </c>
      <c r="D21" s="48">
        <v>3.9580000000000002</v>
      </c>
      <c r="E21" s="49"/>
      <c r="F21" s="51"/>
      <c r="G21" s="35"/>
      <c r="H21" s="43">
        <v>43238</v>
      </c>
      <c r="I21" s="5">
        <v>10672.52</v>
      </c>
      <c r="J21">
        <f t="shared" si="2"/>
        <v>3.722</v>
      </c>
      <c r="K21">
        <f t="shared" si="3"/>
        <v>28.599703644132084</v>
      </c>
      <c r="N21" s="44">
        <v>43678</v>
      </c>
      <c r="O21" s="44" t="str">
        <f t="shared" si="0"/>
        <v>20198</v>
      </c>
      <c r="P21" s="45">
        <v>23.81</v>
      </c>
      <c r="Q21" s="45">
        <v>9365.68</v>
      </c>
      <c r="R21">
        <f t="shared" si="4"/>
        <v>2.5422606794167639E-3</v>
      </c>
    </row>
    <row r="22" spans="1:18" x14ac:dyDescent="0.25">
      <c r="A22" s="43">
        <v>43130</v>
      </c>
      <c r="B22" s="52">
        <v>3.9540000000000002</v>
      </c>
      <c r="C22" s="49" t="str">
        <f t="shared" si="1"/>
        <v>2018130</v>
      </c>
      <c r="D22" s="52">
        <v>3.9540000000000002</v>
      </c>
      <c r="E22" s="49"/>
      <c r="F22" s="51"/>
      <c r="G22" s="35"/>
      <c r="H22" s="43">
        <v>43245</v>
      </c>
      <c r="I22" s="5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4">
        <v>43709</v>
      </c>
      <c r="O22" s="44" t="str">
        <f t="shared" si="0"/>
        <v>20199</v>
      </c>
      <c r="P22" s="45">
        <v>23.94</v>
      </c>
      <c r="Q22" s="45">
        <v>9446.24</v>
      </c>
      <c r="R22">
        <f t="shared" si="4"/>
        <v>2.5343417063297146E-3</v>
      </c>
    </row>
    <row r="23" spans="1:18" x14ac:dyDescent="0.25">
      <c r="A23" s="43">
        <v>43131</v>
      </c>
      <c r="B23" s="52">
        <v>3.944</v>
      </c>
      <c r="C23" s="49" t="str">
        <f t="shared" si="1"/>
        <v>2018131</v>
      </c>
      <c r="D23" s="52">
        <v>3.944</v>
      </c>
      <c r="E23" s="49"/>
      <c r="F23" s="51"/>
      <c r="G23" s="35"/>
      <c r="H23" s="43">
        <v>43252</v>
      </c>
      <c r="I23" s="5">
        <v>10169.35</v>
      </c>
      <c r="J23">
        <f t="shared" si="5"/>
        <v>3.6480000000000001</v>
      </c>
      <c r="K23">
        <f t="shared" si="3"/>
        <v>27.246261573136252</v>
      </c>
      <c r="N23" s="44">
        <v>43739</v>
      </c>
      <c r="O23" s="44" t="str">
        <f t="shared" si="0"/>
        <v>201910</v>
      </c>
      <c r="P23" s="45">
        <v>24.29</v>
      </c>
      <c r="Q23" s="45">
        <v>9635.33</v>
      </c>
      <c r="R23">
        <f t="shared" si="4"/>
        <v>2.5209307828585009E-3</v>
      </c>
    </row>
    <row r="24" spans="1:18" x14ac:dyDescent="0.25">
      <c r="A24" s="43">
        <v>43132</v>
      </c>
      <c r="B24" s="52">
        <v>3.931</v>
      </c>
      <c r="C24" s="49" t="str">
        <f t="shared" si="1"/>
        <v>201821</v>
      </c>
      <c r="D24" s="52">
        <v>3.931</v>
      </c>
      <c r="E24" s="49"/>
      <c r="F24" s="51"/>
      <c r="G24" s="35"/>
      <c r="H24" s="43">
        <v>43259</v>
      </c>
      <c r="I24" s="5">
        <v>10205.52</v>
      </c>
      <c r="J24">
        <f t="shared" si="5"/>
        <v>3.6880000000000002</v>
      </c>
      <c r="K24">
        <f t="shared" si="3"/>
        <v>27.343170154422207</v>
      </c>
      <c r="N24" s="44">
        <v>43770</v>
      </c>
      <c r="O24" s="44" t="str">
        <f t="shared" si="0"/>
        <v>201911</v>
      </c>
      <c r="P24" s="45">
        <v>24.03</v>
      </c>
      <c r="Q24" s="45">
        <v>9582.16</v>
      </c>
      <c r="R24">
        <f t="shared" si="4"/>
        <v>2.5077853010177249E-3</v>
      </c>
    </row>
    <row r="25" spans="1:18" x14ac:dyDescent="0.25">
      <c r="A25" s="43">
        <v>43133</v>
      </c>
      <c r="B25" s="52">
        <v>3.9249999999999998</v>
      </c>
      <c r="C25" s="49" t="str">
        <f t="shared" si="1"/>
        <v>201822</v>
      </c>
      <c r="D25" s="52">
        <v>3.9249999999999998</v>
      </c>
      <c r="E25" s="49"/>
      <c r="F25" s="51"/>
      <c r="G25" s="35"/>
      <c r="H25" s="43">
        <v>43266</v>
      </c>
      <c r="I25" s="5">
        <v>9943.1299999999992</v>
      </c>
      <c r="J25">
        <f t="shared" si="5"/>
        <v>3.6469999999999998</v>
      </c>
      <c r="K25">
        <f t="shared" si="3"/>
        <v>26.640160957750322</v>
      </c>
      <c r="N25" s="44">
        <v>43812</v>
      </c>
      <c r="O25" s="44" t="str">
        <f t="shared" si="0"/>
        <v>201912</v>
      </c>
      <c r="P25" s="45">
        <v>25.09</v>
      </c>
      <c r="Q25" s="45">
        <v>10004.620000000001</v>
      </c>
      <c r="R25">
        <f t="shared" si="4"/>
        <v>2.5078413772836945E-3</v>
      </c>
    </row>
    <row r="26" spans="1:18" x14ac:dyDescent="0.25">
      <c r="A26" s="43">
        <v>43136</v>
      </c>
      <c r="B26" s="52">
        <v>3.9249999999999998</v>
      </c>
      <c r="C26" s="49" t="str">
        <f t="shared" si="1"/>
        <v>201825</v>
      </c>
      <c r="D26" s="52">
        <v>3.9249999999999998</v>
      </c>
      <c r="E26" s="49"/>
      <c r="F26" s="51"/>
      <c r="G26" s="35"/>
      <c r="H26" s="43">
        <v>43273</v>
      </c>
      <c r="I26" s="5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3">
        <v>43137</v>
      </c>
      <c r="B27" s="52">
        <v>3.9169999999999998</v>
      </c>
      <c r="C27" s="49" t="str">
        <f t="shared" si="1"/>
        <v>201826</v>
      </c>
      <c r="D27" s="52">
        <v>3.9169999999999998</v>
      </c>
      <c r="E27" s="49"/>
      <c r="F27" s="51"/>
      <c r="G27" s="35"/>
      <c r="H27" s="43">
        <v>43280</v>
      </c>
      <c r="I27" s="5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3">
        <v>43138</v>
      </c>
      <c r="B28" s="52">
        <v>3.903</v>
      </c>
      <c r="C28" s="49" t="str">
        <f t="shared" si="1"/>
        <v>201827</v>
      </c>
      <c r="D28" s="52">
        <v>3.903</v>
      </c>
      <c r="E28" s="49"/>
      <c r="F28" s="51"/>
      <c r="G28" s="35"/>
      <c r="H28" s="43">
        <v>43287</v>
      </c>
      <c r="I28" s="5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3">
        <v>43139</v>
      </c>
      <c r="B29" s="52">
        <v>3.8980000000000001</v>
      </c>
      <c r="C29" s="49" t="str">
        <f t="shared" si="1"/>
        <v>201828</v>
      </c>
      <c r="D29" s="52">
        <v>3.8980000000000001</v>
      </c>
      <c r="E29" s="49"/>
      <c r="F29" s="51"/>
      <c r="G29" s="35"/>
      <c r="H29" s="43">
        <v>43294</v>
      </c>
      <c r="I29" s="5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3">
        <v>43140</v>
      </c>
      <c r="B30" s="48">
        <v>3.9020000000000001</v>
      </c>
      <c r="C30" s="49" t="str">
        <f t="shared" si="1"/>
        <v>201829</v>
      </c>
      <c r="D30" s="48">
        <v>3.9020000000000001</v>
      </c>
      <c r="E30" s="49"/>
      <c r="F30" s="51"/>
      <c r="G30" s="35"/>
      <c r="H30" s="43">
        <v>43301</v>
      </c>
      <c r="I30" s="5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3">
        <v>43141</v>
      </c>
      <c r="B31" s="52">
        <v>3.9020000000000001</v>
      </c>
      <c r="C31" s="49" t="str">
        <f t="shared" si="1"/>
        <v>2018210</v>
      </c>
      <c r="D31" s="52">
        <v>3.9020000000000001</v>
      </c>
      <c r="E31" s="49"/>
      <c r="F31" s="51"/>
      <c r="G31" s="35"/>
      <c r="H31" s="43">
        <v>43308</v>
      </c>
      <c r="I31" s="5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3">
        <v>43142</v>
      </c>
      <c r="B32" s="48">
        <v>3.91</v>
      </c>
      <c r="C32" s="49" t="str">
        <f t="shared" si="1"/>
        <v>2018211</v>
      </c>
      <c r="D32" s="48">
        <v>3.91</v>
      </c>
      <c r="E32" s="49"/>
      <c r="F32" s="51"/>
      <c r="G32" s="35"/>
      <c r="H32" s="43">
        <v>43315</v>
      </c>
      <c r="I32" s="5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3">
        <v>43143</v>
      </c>
      <c r="B33" s="52">
        <v>3.907</v>
      </c>
      <c r="C33" s="49" t="str">
        <f t="shared" si="1"/>
        <v>2018212</v>
      </c>
      <c r="D33" s="52">
        <v>3.907</v>
      </c>
      <c r="E33" s="49"/>
      <c r="F33" s="51"/>
      <c r="G33" s="35"/>
      <c r="H33" s="43">
        <v>43322</v>
      </c>
      <c r="I33" s="5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3">
        <v>43144</v>
      </c>
      <c r="B34" s="48">
        <v>3.915</v>
      </c>
      <c r="C34" s="49" t="str">
        <f t="shared" si="1"/>
        <v>2018213</v>
      </c>
      <c r="D34" s="48">
        <v>3.915</v>
      </c>
      <c r="E34" s="49"/>
      <c r="F34" s="51"/>
      <c r="G34" s="35"/>
      <c r="H34" s="43">
        <v>43329</v>
      </c>
      <c r="I34" s="5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3">
        <v>43145</v>
      </c>
      <c r="B35" s="52">
        <v>3.9</v>
      </c>
      <c r="C35" s="49" t="str">
        <f t="shared" si="1"/>
        <v>2018214</v>
      </c>
      <c r="D35" s="52">
        <v>3.9</v>
      </c>
      <c r="E35" s="49"/>
      <c r="F35" s="51"/>
      <c r="G35" s="35"/>
      <c r="H35" s="43">
        <v>43336</v>
      </c>
      <c r="I35" s="5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3">
        <v>43149</v>
      </c>
      <c r="B36" s="52">
        <v>3.9</v>
      </c>
      <c r="C36" s="49" t="str">
        <f t="shared" ref="C36:C99" si="7">YEAR(A36)&amp;MONTH(A36)&amp;DAY(A36)</f>
        <v>2018218</v>
      </c>
      <c r="D36" s="52">
        <v>3.9</v>
      </c>
      <c r="E36" s="49"/>
      <c r="F36" s="51"/>
      <c r="G36" s="35"/>
      <c r="H36" s="43">
        <v>43343</v>
      </c>
      <c r="I36" s="5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3">
        <v>43153</v>
      </c>
      <c r="B37" s="52">
        <v>3.8969999999999998</v>
      </c>
      <c r="C37" s="49" t="str">
        <f t="shared" si="7"/>
        <v>2018222</v>
      </c>
      <c r="D37" s="52">
        <v>3.8969999999999998</v>
      </c>
      <c r="E37" s="49"/>
      <c r="F37" s="51"/>
      <c r="G37" s="35"/>
      <c r="H37" s="43">
        <v>43350</v>
      </c>
      <c r="I37" s="5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3">
        <v>43154</v>
      </c>
      <c r="B38" s="52">
        <v>3.895</v>
      </c>
      <c r="C38" s="49" t="str">
        <f t="shared" si="7"/>
        <v>2018223</v>
      </c>
      <c r="D38" s="52">
        <v>3.895</v>
      </c>
      <c r="E38" s="49"/>
      <c r="F38" s="51"/>
      <c r="G38" s="35"/>
      <c r="H38" s="43">
        <v>43357</v>
      </c>
      <c r="I38" s="5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3">
        <v>43155</v>
      </c>
      <c r="B39" s="48">
        <v>3.8959999999999999</v>
      </c>
      <c r="C39" s="49" t="str">
        <f t="shared" si="7"/>
        <v>2018224</v>
      </c>
      <c r="D39" s="48">
        <v>3.8959999999999999</v>
      </c>
      <c r="E39" s="49"/>
      <c r="F39" s="51"/>
      <c r="G39" s="35"/>
      <c r="H39" s="43">
        <v>43364</v>
      </c>
      <c r="I39" s="5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3">
        <v>43157</v>
      </c>
      <c r="B40" s="52">
        <v>3.887</v>
      </c>
      <c r="C40" s="49" t="str">
        <f t="shared" si="7"/>
        <v>2018226</v>
      </c>
      <c r="D40" s="52">
        <v>3.887</v>
      </c>
      <c r="E40" s="49"/>
      <c r="F40" s="51"/>
      <c r="G40" s="35"/>
      <c r="H40" s="43">
        <v>43371</v>
      </c>
      <c r="I40" s="5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3">
        <v>43158</v>
      </c>
      <c r="B41" s="52">
        <v>3.8740000000000001</v>
      </c>
      <c r="C41" s="49" t="str">
        <f t="shared" si="7"/>
        <v>2018227</v>
      </c>
      <c r="D41" s="52">
        <v>3.8740000000000001</v>
      </c>
      <c r="E41" s="49"/>
      <c r="F41" s="51"/>
      <c r="G41" s="35"/>
      <c r="H41" s="43">
        <v>43385</v>
      </c>
      <c r="I41" s="5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3">
        <v>43159</v>
      </c>
      <c r="B42" s="52">
        <v>3.8570000000000002</v>
      </c>
      <c r="C42" s="49" t="str">
        <f t="shared" si="7"/>
        <v>2018228</v>
      </c>
      <c r="D42" s="52">
        <v>3.8570000000000002</v>
      </c>
      <c r="E42" s="49"/>
      <c r="F42" s="51"/>
      <c r="G42" s="35"/>
      <c r="H42" s="43">
        <v>43392</v>
      </c>
      <c r="I42" s="5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3">
        <v>43160</v>
      </c>
      <c r="B43" s="52">
        <v>3.8530000000000002</v>
      </c>
      <c r="C43" s="49" t="str">
        <f t="shared" si="7"/>
        <v>201831</v>
      </c>
      <c r="D43" s="52">
        <v>3.8530000000000002</v>
      </c>
      <c r="E43" s="49"/>
      <c r="F43" s="51"/>
      <c r="G43" s="35"/>
      <c r="H43" s="43">
        <v>43399</v>
      </c>
      <c r="I43" s="5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3">
        <v>43161</v>
      </c>
      <c r="B44" s="48">
        <v>3.8660000000000001</v>
      </c>
      <c r="C44" s="49" t="str">
        <f t="shared" si="7"/>
        <v>201832</v>
      </c>
      <c r="D44" s="48">
        <v>3.8660000000000001</v>
      </c>
      <c r="E44" s="49"/>
      <c r="F44" s="51"/>
      <c r="G44" s="35"/>
      <c r="H44" s="43">
        <v>43406</v>
      </c>
      <c r="I44" s="5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3">
        <v>43164</v>
      </c>
      <c r="B45" s="52">
        <v>3.863</v>
      </c>
      <c r="C45" s="49" t="str">
        <f t="shared" si="7"/>
        <v>201835</v>
      </c>
      <c r="D45" s="52">
        <v>3.863</v>
      </c>
      <c r="E45" s="49"/>
      <c r="F45" s="51"/>
      <c r="G45" s="35"/>
      <c r="H45" s="43">
        <v>43413</v>
      </c>
      <c r="I45" s="5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3">
        <v>43165</v>
      </c>
      <c r="B46" s="48">
        <v>3.8759999999999999</v>
      </c>
      <c r="C46" s="49" t="str">
        <f t="shared" si="7"/>
        <v>201836</v>
      </c>
      <c r="D46" s="48">
        <v>3.8759999999999999</v>
      </c>
      <c r="E46" s="49"/>
      <c r="F46" s="51"/>
      <c r="G46" s="35"/>
      <c r="H46" s="43">
        <v>43420</v>
      </c>
      <c r="I46" s="5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3">
        <v>43166</v>
      </c>
      <c r="B47" s="52">
        <v>3.8650000000000002</v>
      </c>
      <c r="C47" s="49" t="str">
        <f t="shared" si="7"/>
        <v>201837</v>
      </c>
      <c r="D47" s="52">
        <v>3.8650000000000002</v>
      </c>
      <c r="E47" s="49"/>
      <c r="F47" s="51"/>
      <c r="G47" s="35"/>
      <c r="H47" s="43">
        <v>43427</v>
      </c>
      <c r="I47" s="5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3">
        <v>43167</v>
      </c>
      <c r="B48" s="52">
        <v>3.851</v>
      </c>
      <c r="C48" s="49" t="str">
        <f t="shared" si="7"/>
        <v>201838</v>
      </c>
      <c r="D48" s="52">
        <v>3.851</v>
      </c>
      <c r="E48" s="49"/>
      <c r="F48" s="51"/>
      <c r="G48" s="35"/>
      <c r="H48" s="43">
        <v>43434</v>
      </c>
      <c r="I48" s="5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3">
        <v>43168</v>
      </c>
      <c r="B49" s="52">
        <v>3.85</v>
      </c>
      <c r="C49" s="49" t="str">
        <f t="shared" si="7"/>
        <v>201839</v>
      </c>
      <c r="D49" s="52">
        <v>3.85</v>
      </c>
      <c r="E49" s="49"/>
      <c r="F49" s="51"/>
      <c r="G49" s="35"/>
      <c r="H49" s="43">
        <v>43441</v>
      </c>
      <c r="I49" s="5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3">
        <v>43171</v>
      </c>
      <c r="B50" s="52">
        <v>3.8479999999999999</v>
      </c>
      <c r="C50" s="49" t="str">
        <f t="shared" si="7"/>
        <v>2018312</v>
      </c>
      <c r="D50" s="52">
        <v>3.8479999999999999</v>
      </c>
      <c r="E50" s="49"/>
      <c r="F50" s="51"/>
      <c r="G50" s="35"/>
      <c r="H50" s="43">
        <v>43448</v>
      </c>
      <c r="I50" s="5">
        <v>7629.65</v>
      </c>
      <c r="J50">
        <f t="shared" si="8"/>
        <v>3.3690000000000002</v>
      </c>
      <c r="K50">
        <f t="shared" si="6"/>
        <v>21.076992564701463</v>
      </c>
      <c r="L50" s="35"/>
    </row>
    <row r="51" spans="1:12" x14ac:dyDescent="0.25">
      <c r="A51" s="43">
        <v>43172</v>
      </c>
      <c r="B51" s="48">
        <v>3.8570000000000002</v>
      </c>
      <c r="C51" s="49" t="str">
        <f t="shared" si="7"/>
        <v>2018313</v>
      </c>
      <c r="D51" s="48">
        <v>3.8570000000000002</v>
      </c>
      <c r="E51" s="49"/>
      <c r="F51" s="51"/>
      <c r="G51" s="35"/>
      <c r="H51" s="43">
        <v>43455</v>
      </c>
      <c r="I51" s="5">
        <v>7337.6</v>
      </c>
      <c r="J51">
        <f t="shared" si="8"/>
        <v>3.355</v>
      </c>
      <c r="K51">
        <f t="shared" si="6"/>
        <v>20.270201207493589</v>
      </c>
      <c r="L51" s="35"/>
    </row>
    <row r="52" spans="1:12" x14ac:dyDescent="0.25">
      <c r="A52" s="43">
        <v>43173</v>
      </c>
      <c r="B52" s="48">
        <v>3.8610000000000002</v>
      </c>
      <c r="C52" s="49" t="str">
        <f t="shared" si="7"/>
        <v>2018314</v>
      </c>
      <c r="D52" s="48">
        <v>3.8610000000000002</v>
      </c>
      <c r="E52" s="49"/>
      <c r="F52" s="51"/>
      <c r="H52" s="43">
        <v>43462</v>
      </c>
      <c r="I52" s="5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3">
        <v>43174</v>
      </c>
      <c r="B53" s="48">
        <v>3.863</v>
      </c>
      <c r="C53" s="49" t="str">
        <f t="shared" si="7"/>
        <v>2018315</v>
      </c>
      <c r="D53" s="48">
        <v>3.863</v>
      </c>
      <c r="E53" s="49"/>
      <c r="F53" s="51"/>
      <c r="H53" s="43">
        <v>43469</v>
      </c>
      <c r="I53" s="5">
        <v>7284.84</v>
      </c>
      <c r="J53">
        <f t="shared" si="8"/>
        <v>3.1760000000000002</v>
      </c>
      <c r="K53">
        <f t="shared" si="6"/>
        <v>19.723715842026305</v>
      </c>
      <c r="L53" s="35"/>
    </row>
    <row r="54" spans="1:12" x14ac:dyDescent="0.25">
      <c r="A54" s="43">
        <v>43175</v>
      </c>
      <c r="B54" s="52">
        <v>3.8580000000000001</v>
      </c>
      <c r="C54" s="49" t="str">
        <f t="shared" si="7"/>
        <v>2018316</v>
      </c>
      <c r="D54" s="52">
        <v>3.8580000000000001</v>
      </c>
      <c r="E54" s="49"/>
      <c r="F54" s="51"/>
      <c r="H54" s="43">
        <v>43476</v>
      </c>
      <c r="I54" s="5">
        <v>7474.01</v>
      </c>
      <c r="J54">
        <f t="shared" si="8"/>
        <v>3.1379999999999999</v>
      </c>
      <c r="K54">
        <f t="shared" si="6"/>
        <v>20.235893916745329</v>
      </c>
      <c r="L54" s="35"/>
    </row>
    <row r="55" spans="1:12" x14ac:dyDescent="0.25">
      <c r="A55" s="43">
        <v>43178</v>
      </c>
      <c r="B55" s="52">
        <v>3.8279999999999998</v>
      </c>
      <c r="C55" s="49" t="str">
        <f t="shared" si="7"/>
        <v>2018319</v>
      </c>
      <c r="D55" s="52">
        <v>3.8279999999999998</v>
      </c>
      <c r="E55" s="49"/>
      <c r="F55" s="51"/>
      <c r="H55" s="43">
        <v>43483</v>
      </c>
      <c r="I55" s="5">
        <v>7581.39</v>
      </c>
      <c r="J55">
        <f t="shared" si="8"/>
        <v>3.1179999999999999</v>
      </c>
      <c r="K55">
        <f t="shared" si="6"/>
        <v>20.526625436877108</v>
      </c>
      <c r="L55" s="35"/>
    </row>
    <row r="56" spans="1:12" x14ac:dyDescent="0.25">
      <c r="A56" s="43">
        <v>43179</v>
      </c>
      <c r="B56" s="52">
        <v>3.81</v>
      </c>
      <c r="C56" s="49" t="str">
        <f t="shared" si="7"/>
        <v>2018320</v>
      </c>
      <c r="D56" s="52">
        <v>3.81</v>
      </c>
      <c r="E56" s="49"/>
      <c r="F56" s="51"/>
      <c r="H56" s="43">
        <v>43490</v>
      </c>
      <c r="I56" s="5">
        <v>7595.45</v>
      </c>
      <c r="J56">
        <f t="shared" si="8"/>
        <v>3.157</v>
      </c>
      <c r="K56">
        <f t="shared" si="6"/>
        <v>20.564692909153624</v>
      </c>
      <c r="L56" s="35"/>
    </row>
    <row r="57" spans="1:12" x14ac:dyDescent="0.25">
      <c r="A57" s="43">
        <v>43180</v>
      </c>
      <c r="B57" s="52">
        <v>3.8039999999999998</v>
      </c>
      <c r="C57" s="49" t="str">
        <f t="shared" si="7"/>
        <v>2018321</v>
      </c>
      <c r="D57" s="52">
        <v>3.8039999999999998</v>
      </c>
      <c r="E57" s="49"/>
      <c r="F57" s="51"/>
      <c r="H57" s="43">
        <v>43497</v>
      </c>
      <c r="I57" s="5">
        <v>7684</v>
      </c>
      <c r="J57">
        <f t="shared" si="8"/>
        <v>3.145</v>
      </c>
      <c r="K57">
        <f t="shared" si="6"/>
        <v>20.894652637919027</v>
      </c>
      <c r="L57" s="35"/>
    </row>
    <row r="58" spans="1:12" x14ac:dyDescent="0.25">
      <c r="A58" s="43">
        <v>43181</v>
      </c>
      <c r="B58" s="52">
        <v>3.7690000000000001</v>
      </c>
      <c r="C58" s="49" t="str">
        <f t="shared" si="7"/>
        <v>2018322</v>
      </c>
      <c r="D58" s="52">
        <v>3.7690000000000001</v>
      </c>
      <c r="E58" s="49"/>
      <c r="F58" s="51"/>
      <c r="H58" s="43">
        <v>43511</v>
      </c>
      <c r="I58" s="5">
        <v>8125.63</v>
      </c>
      <c r="J58">
        <f t="shared" si="8"/>
        <v>3.09</v>
      </c>
      <c r="K58">
        <f t="shared" si="6"/>
        <v>22.095551316274594</v>
      </c>
      <c r="L58" s="35"/>
    </row>
    <row r="59" spans="1:12" x14ac:dyDescent="0.25">
      <c r="A59" s="43">
        <v>43182</v>
      </c>
      <c r="B59" s="52">
        <v>3.762</v>
      </c>
      <c r="C59" s="49" t="str">
        <f t="shared" si="7"/>
        <v>2018323</v>
      </c>
      <c r="D59" s="52">
        <v>3.762</v>
      </c>
      <c r="E59" s="49"/>
      <c r="F59" s="51"/>
      <c r="H59" s="43">
        <v>43518</v>
      </c>
      <c r="I59" s="5">
        <v>8651.2000000000007</v>
      </c>
      <c r="J59">
        <f t="shared" si="8"/>
        <v>3.1480000000000001</v>
      </c>
      <c r="K59">
        <f t="shared" si="6"/>
        <v>23.524703136538925</v>
      </c>
      <c r="L59" s="35"/>
    </row>
    <row r="60" spans="1:12" x14ac:dyDescent="0.25">
      <c r="A60" s="43">
        <v>43185</v>
      </c>
      <c r="B60" s="52">
        <v>3.742</v>
      </c>
      <c r="C60" s="49" t="str">
        <f t="shared" si="7"/>
        <v>2018326</v>
      </c>
      <c r="D60" s="52">
        <v>3.742</v>
      </c>
      <c r="E60" s="49"/>
      <c r="F60" s="51"/>
      <c r="H60" s="43">
        <v>43525</v>
      </c>
      <c r="I60" s="5">
        <v>9167.65</v>
      </c>
      <c r="J60">
        <f t="shared" si="8"/>
        <v>3.1949999999999998</v>
      </c>
      <c r="K60">
        <f t="shared" si="6"/>
        <v>24.115507739081803</v>
      </c>
      <c r="L60" s="35"/>
    </row>
    <row r="61" spans="1:12" x14ac:dyDescent="0.25">
      <c r="A61" s="43">
        <v>43186</v>
      </c>
      <c r="B61" s="48">
        <v>3.7730000000000001</v>
      </c>
      <c r="C61" s="49" t="str">
        <f t="shared" si="7"/>
        <v>2018327</v>
      </c>
      <c r="D61" s="48">
        <v>3.7730000000000001</v>
      </c>
      <c r="E61" s="49"/>
      <c r="F61" s="51"/>
      <c r="H61" s="43">
        <v>43532</v>
      </c>
      <c r="I61" s="5">
        <v>9363.7199999999993</v>
      </c>
      <c r="J61">
        <f t="shared" si="8"/>
        <v>3.1589999999999998</v>
      </c>
      <c r="K61">
        <f t="shared" si="6"/>
        <v>24.631269968486478</v>
      </c>
      <c r="L61" s="35"/>
    </row>
    <row r="62" spans="1:12" x14ac:dyDescent="0.25">
      <c r="A62" s="43">
        <v>43187</v>
      </c>
      <c r="B62" s="52">
        <v>3.75</v>
      </c>
      <c r="C62" s="49" t="str">
        <f t="shared" si="7"/>
        <v>2018328</v>
      </c>
      <c r="D62" s="52">
        <v>3.75</v>
      </c>
      <c r="E62" s="49"/>
      <c r="F62" s="51"/>
      <c r="H62" s="43">
        <v>43539</v>
      </c>
      <c r="I62" s="5">
        <v>9550.5400000000009</v>
      </c>
      <c r="J62">
        <f t="shared" si="8"/>
        <v>3.1549999999999998</v>
      </c>
      <c r="K62">
        <f t="shared" si="6"/>
        <v>25.122700068437425</v>
      </c>
      <c r="L62" s="35"/>
    </row>
    <row r="63" spans="1:12" x14ac:dyDescent="0.25">
      <c r="A63" s="43">
        <v>43188</v>
      </c>
      <c r="B63" s="48">
        <v>3.77</v>
      </c>
      <c r="C63" s="49" t="str">
        <f t="shared" si="7"/>
        <v>2018329</v>
      </c>
      <c r="D63" s="48">
        <v>3.77</v>
      </c>
      <c r="E63" s="49"/>
      <c r="F63" s="51"/>
      <c r="H63" s="43">
        <v>43546</v>
      </c>
      <c r="I63" s="5">
        <v>9879.2199999999993</v>
      </c>
      <c r="J63">
        <f t="shared" si="8"/>
        <v>3.1379999999999999</v>
      </c>
      <c r="K63">
        <f t="shared" si="6"/>
        <v>25.987292966691761</v>
      </c>
      <c r="L63" s="35"/>
    </row>
    <row r="64" spans="1:12" x14ac:dyDescent="0.25">
      <c r="A64" s="43">
        <v>43189</v>
      </c>
      <c r="B64" s="48">
        <v>3.778</v>
      </c>
      <c r="C64" s="49" t="str">
        <f t="shared" si="7"/>
        <v>2018330</v>
      </c>
      <c r="D64" s="48">
        <v>3.778</v>
      </c>
      <c r="E64" s="49"/>
      <c r="F64" s="51"/>
      <c r="H64" s="43">
        <v>43553</v>
      </c>
      <c r="I64" s="5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3">
        <v>43192</v>
      </c>
      <c r="B65" s="52">
        <v>3.7469999999999999</v>
      </c>
      <c r="C65" s="49" t="str">
        <f t="shared" si="7"/>
        <v>201842</v>
      </c>
      <c r="D65" s="52">
        <v>3.7469999999999999</v>
      </c>
      <c r="E65" s="49"/>
      <c r="F65" s="51"/>
      <c r="H65" s="43">
        <v>43559</v>
      </c>
      <c r="I65" s="5">
        <v>10415.799999999999</v>
      </c>
      <c r="J65">
        <f t="shared" si="8"/>
        <v>3.2679999999999998</v>
      </c>
      <c r="K65">
        <f t="shared" si="6"/>
        <v>26.323377983219853</v>
      </c>
      <c r="L65" s="35"/>
    </row>
    <row r="66" spans="1:12" x14ac:dyDescent="0.25">
      <c r="A66" s="43">
        <v>43193</v>
      </c>
      <c r="B66" s="48">
        <v>3.7480000000000002</v>
      </c>
      <c r="C66" s="49" t="str">
        <f t="shared" si="7"/>
        <v>201843</v>
      </c>
      <c r="D66" s="48">
        <v>3.7480000000000002</v>
      </c>
      <c r="E66" s="49"/>
      <c r="F66" s="51"/>
      <c r="H66" s="43">
        <v>43567</v>
      </c>
      <c r="I66" s="5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5"/>
    </row>
    <row r="67" spans="1:12" x14ac:dyDescent="0.25">
      <c r="A67" s="43">
        <v>43194</v>
      </c>
      <c r="B67" s="52">
        <v>3.7450000000000001</v>
      </c>
      <c r="C67" s="49" t="str">
        <f t="shared" si="7"/>
        <v>201844</v>
      </c>
      <c r="D67" s="52">
        <v>3.7450000000000001</v>
      </c>
      <c r="E67" s="49"/>
      <c r="F67" s="51"/>
      <c r="H67" s="43">
        <v>43574</v>
      </c>
      <c r="I67" s="5">
        <v>10418.24</v>
      </c>
      <c r="J67">
        <f t="shared" si="8"/>
        <v>3.39</v>
      </c>
      <c r="K67">
        <f t="shared" si="9"/>
        <v>26.329544484331535</v>
      </c>
      <c r="L67" s="35"/>
    </row>
    <row r="68" spans="1:12" x14ac:dyDescent="0.25">
      <c r="A68" s="43">
        <v>43196</v>
      </c>
      <c r="B68" s="52">
        <v>3.74</v>
      </c>
      <c r="C68" s="49" t="str">
        <f t="shared" si="7"/>
        <v>201846</v>
      </c>
      <c r="D68" s="52">
        <v>3.74</v>
      </c>
      <c r="E68" s="49"/>
      <c r="F68" s="51"/>
      <c r="H68" s="43">
        <v>43581</v>
      </c>
      <c r="I68" s="5">
        <v>9780.82</v>
      </c>
      <c r="J68">
        <f t="shared" si="8"/>
        <v>3.4209999999999998</v>
      </c>
      <c r="K68">
        <f t="shared" si="9"/>
        <v>24.718621886541253</v>
      </c>
      <c r="L68" s="35"/>
    </row>
    <row r="69" spans="1:12" x14ac:dyDescent="0.25">
      <c r="A69" s="43">
        <v>43197</v>
      </c>
      <c r="B69" s="52">
        <v>3.74</v>
      </c>
      <c r="C69" s="49" t="str">
        <f t="shared" si="7"/>
        <v>201847</v>
      </c>
      <c r="D69" s="52">
        <v>3.74</v>
      </c>
      <c r="E69" s="49"/>
      <c r="F69" s="51"/>
      <c r="H69" s="43">
        <v>43585</v>
      </c>
      <c r="I69" s="5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3">
        <v>43198</v>
      </c>
      <c r="B70" s="48">
        <v>3.75</v>
      </c>
      <c r="C70" s="49" t="str">
        <f t="shared" si="7"/>
        <v>201848</v>
      </c>
      <c r="D70" s="48">
        <v>3.75</v>
      </c>
      <c r="E70" s="49"/>
      <c r="F70" s="51"/>
      <c r="H70" s="43">
        <v>43595</v>
      </c>
      <c r="I70" s="5">
        <v>9235.39</v>
      </c>
      <c r="J70">
        <f t="shared" si="8"/>
        <v>3.3140000000000001</v>
      </c>
      <c r="K70">
        <f t="shared" si="9"/>
        <v>23.733592974764335</v>
      </c>
      <c r="L70" s="35"/>
    </row>
    <row r="71" spans="1:12" x14ac:dyDescent="0.25">
      <c r="A71" s="43">
        <v>43199</v>
      </c>
      <c r="B71" s="52">
        <v>3.7330000000000001</v>
      </c>
      <c r="C71" s="49" t="str">
        <f t="shared" si="7"/>
        <v>201849</v>
      </c>
      <c r="D71" s="52">
        <v>3.7330000000000001</v>
      </c>
      <c r="E71" s="49"/>
      <c r="F71" s="51"/>
      <c r="H71" s="43">
        <v>43602</v>
      </c>
      <c r="I71" s="5">
        <v>9000.19</v>
      </c>
      <c r="J71">
        <f t="shared" si="8"/>
        <v>3.2829999999999999</v>
      </c>
      <c r="K71">
        <f t="shared" si="9"/>
        <v>23.129163593042009</v>
      </c>
      <c r="L71" s="35"/>
    </row>
    <row r="72" spans="1:12" x14ac:dyDescent="0.25">
      <c r="A72" s="43">
        <v>43200</v>
      </c>
      <c r="B72" s="52">
        <v>3.7280000000000002</v>
      </c>
      <c r="C72" s="49" t="str">
        <f t="shared" si="7"/>
        <v>2018410</v>
      </c>
      <c r="D72" s="52">
        <v>3.7280000000000002</v>
      </c>
      <c r="E72" s="49"/>
      <c r="F72" s="51"/>
      <c r="H72" s="43">
        <v>43609</v>
      </c>
      <c r="I72" s="5">
        <v>8776.77</v>
      </c>
      <c r="J72">
        <f t="shared" si="8"/>
        <v>3.3330000000000002</v>
      </c>
      <c r="K72">
        <f t="shared" si="9"/>
        <v>22.555007077462065</v>
      </c>
      <c r="L72" s="35"/>
    </row>
    <row r="73" spans="1:12" x14ac:dyDescent="0.25">
      <c r="A73" s="43">
        <v>43201</v>
      </c>
      <c r="B73" s="48">
        <v>3.7480000000000002</v>
      </c>
      <c r="C73" s="49" t="str">
        <f t="shared" si="7"/>
        <v>2018411</v>
      </c>
      <c r="D73" s="48">
        <v>3.7480000000000002</v>
      </c>
      <c r="E73" s="49"/>
      <c r="F73" s="51"/>
      <c r="H73" s="43">
        <v>43616</v>
      </c>
      <c r="I73" s="5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3">
        <v>43202</v>
      </c>
      <c r="B74" s="52">
        <v>3.7349999999999999</v>
      </c>
      <c r="C74" s="49" t="str">
        <f t="shared" si="7"/>
        <v>2018412</v>
      </c>
      <c r="D74" s="52">
        <v>3.7349999999999999</v>
      </c>
      <c r="E74" s="49"/>
      <c r="F74" s="51"/>
      <c r="H74" s="43">
        <v>43622</v>
      </c>
      <c r="I74" s="5">
        <v>8584.94</v>
      </c>
      <c r="J74">
        <f t="shared" si="8"/>
        <v>3.2629999999999999</v>
      </c>
      <c r="K74">
        <f t="shared" si="9"/>
        <v>21.905916753737895</v>
      </c>
      <c r="L74" s="35"/>
    </row>
    <row r="75" spans="1:12" x14ac:dyDescent="0.25">
      <c r="A75" s="43">
        <v>43203</v>
      </c>
      <c r="B75" s="48">
        <v>3.74</v>
      </c>
      <c r="C75" s="49" t="str">
        <f t="shared" si="7"/>
        <v>2018413</v>
      </c>
      <c r="D75" s="48">
        <v>3.74</v>
      </c>
      <c r="E75" s="49"/>
      <c r="F75" s="51"/>
      <c r="H75" s="43">
        <v>43630</v>
      </c>
      <c r="I75" s="5">
        <v>8810.1299999999992</v>
      </c>
      <c r="J75">
        <f t="shared" si="8"/>
        <v>3.2789999999999999</v>
      </c>
      <c r="K75">
        <f t="shared" si="9"/>
        <v>22.480526872594194</v>
      </c>
      <c r="L75" s="35"/>
    </row>
    <row r="76" spans="1:12" x14ac:dyDescent="0.25">
      <c r="A76" s="43">
        <v>43206</v>
      </c>
      <c r="B76" s="52">
        <v>3.718</v>
      </c>
      <c r="C76" s="49" t="str">
        <f t="shared" si="7"/>
        <v>2018416</v>
      </c>
      <c r="D76" s="52">
        <v>3.718</v>
      </c>
      <c r="E76" s="49"/>
      <c r="F76" s="51"/>
      <c r="H76" s="43">
        <v>43637</v>
      </c>
      <c r="I76" s="5">
        <v>9214.27</v>
      </c>
      <c r="J76">
        <f t="shared" si="8"/>
        <v>3.25</v>
      </c>
      <c r="K76">
        <f t="shared" si="9"/>
        <v>23.511757981589209</v>
      </c>
      <c r="L76" s="35"/>
    </row>
    <row r="77" spans="1:12" x14ac:dyDescent="0.25">
      <c r="A77" s="43">
        <v>43207</v>
      </c>
      <c r="B77" s="52">
        <v>3.677</v>
      </c>
      <c r="C77" s="49" t="str">
        <f t="shared" si="7"/>
        <v>2018417</v>
      </c>
      <c r="D77" s="52">
        <v>3.677</v>
      </c>
      <c r="E77" s="49"/>
      <c r="F77" s="51"/>
      <c r="H77" s="43">
        <v>43644</v>
      </c>
      <c r="I77" s="5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3">
        <v>43208</v>
      </c>
      <c r="B78" s="52">
        <v>3.6070000000000002</v>
      </c>
      <c r="C78" s="49" t="str">
        <f t="shared" si="7"/>
        <v>2018418</v>
      </c>
      <c r="D78" s="52">
        <v>3.6070000000000002</v>
      </c>
      <c r="E78" s="49"/>
      <c r="F78" s="51"/>
      <c r="H78" s="43">
        <v>43651</v>
      </c>
      <c r="I78" s="5">
        <v>9443.2199999999993</v>
      </c>
      <c r="J78">
        <f t="shared" si="8"/>
        <v>3.1880000000000002</v>
      </c>
      <c r="K78">
        <f t="shared" si="9"/>
        <v>23.965944475002171</v>
      </c>
      <c r="L78" s="35"/>
    </row>
    <row r="79" spans="1:12" x14ac:dyDescent="0.25">
      <c r="A79" s="43">
        <v>43209</v>
      </c>
      <c r="B79" s="52">
        <v>3.532</v>
      </c>
      <c r="C79" s="49" t="str">
        <f t="shared" si="7"/>
        <v>2018419</v>
      </c>
      <c r="D79" s="52">
        <v>3.532</v>
      </c>
      <c r="E79" s="49"/>
      <c r="F79" s="51"/>
      <c r="H79" s="43">
        <v>43658</v>
      </c>
      <c r="I79" s="5">
        <v>9213.3799999999992</v>
      </c>
      <c r="J79">
        <f t="shared" si="8"/>
        <v>3.1890000000000001</v>
      </c>
      <c r="K79">
        <f t="shared" si="9"/>
        <v>23.38263362572253</v>
      </c>
      <c r="L79" s="35"/>
    </row>
    <row r="80" spans="1:12" x14ac:dyDescent="0.25">
      <c r="A80" s="43">
        <v>43210</v>
      </c>
      <c r="B80" s="48">
        <v>3.54</v>
      </c>
      <c r="C80" s="49" t="str">
        <f t="shared" si="7"/>
        <v>2018420</v>
      </c>
      <c r="D80" s="48">
        <v>3.54</v>
      </c>
      <c r="E80" s="49"/>
      <c r="F80" s="51"/>
      <c r="H80" s="43">
        <v>43665</v>
      </c>
      <c r="I80" s="5">
        <v>9228.5499999999993</v>
      </c>
      <c r="J80">
        <f t="shared" si="8"/>
        <v>3.173</v>
      </c>
      <c r="K80">
        <f t="shared" si="9"/>
        <v>23.421133562998776</v>
      </c>
      <c r="L80" s="35"/>
    </row>
    <row r="81" spans="1:12" x14ac:dyDescent="0.25">
      <c r="A81" s="43">
        <v>43213</v>
      </c>
      <c r="B81" s="48">
        <v>3.6030000000000002</v>
      </c>
      <c r="C81" s="49" t="str">
        <f t="shared" si="7"/>
        <v>2018423</v>
      </c>
      <c r="D81" s="48">
        <v>3.6030000000000002</v>
      </c>
      <c r="E81" s="49"/>
      <c r="F81" s="51"/>
      <c r="H81" s="43">
        <v>43672</v>
      </c>
      <c r="I81" s="5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5"/>
    </row>
    <row r="82" spans="1:12" x14ac:dyDescent="0.25">
      <c r="A82" s="43">
        <v>43214</v>
      </c>
      <c r="B82" s="52">
        <v>3.597</v>
      </c>
      <c r="C82" s="49" t="str">
        <f t="shared" si="7"/>
        <v>2018424</v>
      </c>
      <c r="D82" s="52">
        <v>3.597</v>
      </c>
      <c r="E82" s="49"/>
      <c r="F82" s="51"/>
      <c r="H82" s="43">
        <v>43679</v>
      </c>
      <c r="I82" s="5">
        <v>9136.4599999999991</v>
      </c>
      <c r="J82">
        <f t="shared" si="10"/>
        <v>3.1389999999999998</v>
      </c>
      <c r="K82">
        <f t="shared" si="9"/>
        <v>23.227263007064085</v>
      </c>
      <c r="L82" s="35"/>
    </row>
    <row r="83" spans="1:12" x14ac:dyDescent="0.25">
      <c r="A83" s="43">
        <v>43215</v>
      </c>
      <c r="B83" s="48">
        <v>3.617</v>
      </c>
      <c r="C83" s="49" t="str">
        <f t="shared" si="7"/>
        <v>2018425</v>
      </c>
      <c r="D83" s="48">
        <v>3.617</v>
      </c>
      <c r="E83" s="49"/>
      <c r="F83" s="51"/>
      <c r="H83" s="43">
        <v>43686</v>
      </c>
      <c r="I83" s="5">
        <v>8795.18</v>
      </c>
      <c r="J83">
        <f t="shared" si="10"/>
        <v>3.0390000000000001</v>
      </c>
      <c r="K83">
        <f t="shared" si="9"/>
        <v>22.359640282392736</v>
      </c>
      <c r="L83" s="35"/>
    </row>
    <row r="84" spans="1:12" x14ac:dyDescent="0.25">
      <c r="A84" s="43">
        <v>43216</v>
      </c>
      <c r="B84" s="48">
        <v>3.64</v>
      </c>
      <c r="C84" s="49" t="str">
        <f t="shared" si="7"/>
        <v>2018426</v>
      </c>
      <c r="D84" s="48">
        <v>3.64</v>
      </c>
      <c r="E84" s="49"/>
      <c r="F84" s="51"/>
      <c r="H84" s="43">
        <v>43693</v>
      </c>
      <c r="I84" s="5">
        <v>9060.92</v>
      </c>
      <c r="J84">
        <f t="shared" si="10"/>
        <v>3.03</v>
      </c>
      <c r="K84">
        <f t="shared" si="9"/>
        <v>23.035220635340945</v>
      </c>
      <c r="L84" s="35"/>
    </row>
    <row r="85" spans="1:12" x14ac:dyDescent="0.25">
      <c r="A85" s="43">
        <v>43217</v>
      </c>
      <c r="B85" s="48">
        <v>3.6619999999999999</v>
      </c>
      <c r="C85" s="49" t="str">
        <f t="shared" si="7"/>
        <v>2018427</v>
      </c>
      <c r="D85" s="48">
        <v>3.6619999999999999</v>
      </c>
      <c r="E85" s="49"/>
      <c r="F85" s="51"/>
      <c r="H85" s="43">
        <v>43700</v>
      </c>
      <c r="I85" s="5">
        <v>9362.5499999999993</v>
      </c>
      <c r="J85">
        <f t="shared" si="10"/>
        <v>3.07</v>
      </c>
      <c r="K85">
        <f t="shared" si="9"/>
        <v>23.80204272407342</v>
      </c>
      <c r="L85" s="35"/>
    </row>
    <row r="86" spans="1:12" x14ac:dyDescent="0.25">
      <c r="A86" s="43">
        <v>43218</v>
      </c>
      <c r="B86" s="52">
        <v>3.653</v>
      </c>
      <c r="C86" s="49" t="str">
        <f t="shared" si="7"/>
        <v>2018428</v>
      </c>
      <c r="D86" s="52">
        <v>3.653</v>
      </c>
      <c r="E86" s="49"/>
      <c r="F86" s="51"/>
      <c r="H86" s="43">
        <v>43707</v>
      </c>
      <c r="I86" s="5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3">
        <v>43222</v>
      </c>
      <c r="B87" s="48">
        <v>3.68</v>
      </c>
      <c r="C87" s="49" t="str">
        <f t="shared" si="7"/>
        <v>201852</v>
      </c>
      <c r="D87" s="48">
        <v>3.68</v>
      </c>
      <c r="E87" s="49"/>
      <c r="F87" s="51"/>
      <c r="H87" s="43">
        <v>43714</v>
      </c>
      <c r="I87" s="5">
        <v>9823.42</v>
      </c>
      <c r="J87">
        <f t="shared" si="10"/>
        <v>3.0230000000000001</v>
      </c>
      <c r="K87">
        <f t="shared" si="9"/>
        <v>24.895903004793446</v>
      </c>
      <c r="L87" s="35"/>
    </row>
    <row r="88" spans="1:12" x14ac:dyDescent="0.25">
      <c r="A88" s="43">
        <v>43223</v>
      </c>
      <c r="B88" s="52">
        <v>3.6720000000000002</v>
      </c>
      <c r="C88" s="49" t="str">
        <f t="shared" si="7"/>
        <v>201853</v>
      </c>
      <c r="D88" s="52">
        <v>3.6720000000000002</v>
      </c>
      <c r="E88" s="49"/>
      <c r="F88" s="51"/>
      <c r="H88" s="43">
        <v>43720</v>
      </c>
      <c r="I88" s="5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3">
        <v>43224</v>
      </c>
      <c r="B89" s="52">
        <v>3.657</v>
      </c>
      <c r="C89" s="49" t="str">
        <f t="shared" si="7"/>
        <v>201854</v>
      </c>
      <c r="D89" s="52">
        <v>3.657</v>
      </c>
      <c r="E89" s="49"/>
      <c r="F89" s="51"/>
      <c r="H89" s="43">
        <v>43728</v>
      </c>
      <c r="I89" s="5">
        <v>9881.25</v>
      </c>
      <c r="J89">
        <f t="shared" si="10"/>
        <v>3.1179999999999999</v>
      </c>
      <c r="K89">
        <f t="shared" si="9"/>
        <v>25.042463985670494</v>
      </c>
      <c r="L89" s="35"/>
    </row>
    <row r="90" spans="1:12" x14ac:dyDescent="0.25">
      <c r="A90" s="43">
        <v>43227</v>
      </c>
      <c r="B90" s="48">
        <v>3.6579999999999999</v>
      </c>
      <c r="C90" s="49" t="str">
        <f t="shared" si="7"/>
        <v>201857</v>
      </c>
      <c r="D90" s="48">
        <v>3.6579999999999999</v>
      </c>
      <c r="E90" s="49"/>
      <c r="F90" s="51"/>
      <c r="H90" s="43">
        <v>43735</v>
      </c>
      <c r="I90" s="5">
        <v>9548.9599999999991</v>
      </c>
      <c r="J90">
        <f t="shared" si="10"/>
        <v>3.1579999999999999</v>
      </c>
      <c r="K90">
        <f t="shared" si="9"/>
        <v>24.200327580074191</v>
      </c>
      <c r="L90" s="35"/>
    </row>
    <row r="91" spans="1:12" x14ac:dyDescent="0.25">
      <c r="A91" s="43">
        <v>43228</v>
      </c>
      <c r="B91" s="48">
        <v>3.6970000000000001</v>
      </c>
      <c r="C91" s="49" t="str">
        <f t="shared" si="7"/>
        <v>201858</v>
      </c>
      <c r="D91" s="48">
        <v>3.6970000000000001</v>
      </c>
      <c r="E91" s="49"/>
      <c r="F91" s="51"/>
      <c r="H91" s="43">
        <v>43738</v>
      </c>
      <c r="I91" s="5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3">
        <v>43229</v>
      </c>
      <c r="B92" s="48">
        <v>3.7149999999999999</v>
      </c>
      <c r="C92" s="49" t="str">
        <f t="shared" si="7"/>
        <v>201859</v>
      </c>
      <c r="D92" s="48">
        <v>3.7149999999999999</v>
      </c>
      <c r="E92" s="49"/>
      <c r="F92" s="51"/>
      <c r="H92" s="43">
        <v>43749</v>
      </c>
      <c r="I92" s="5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3">
        <v>43230</v>
      </c>
      <c r="B93" s="48">
        <v>3.7210000000000001</v>
      </c>
      <c r="C93" s="49" t="str">
        <f t="shared" si="7"/>
        <v>2018510</v>
      </c>
      <c r="D93" s="48">
        <v>3.7210000000000001</v>
      </c>
      <c r="E93" s="49"/>
      <c r="F93" s="51"/>
      <c r="H93" s="43">
        <v>43756</v>
      </c>
      <c r="I93" s="5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3">
        <v>43231</v>
      </c>
      <c r="B94" s="52">
        <v>3.71</v>
      </c>
      <c r="C94" s="49" t="str">
        <f t="shared" si="7"/>
        <v>2018511</v>
      </c>
      <c r="D94" s="52">
        <v>3.71</v>
      </c>
      <c r="E94" s="49"/>
      <c r="F94" s="51"/>
      <c r="H94" s="43">
        <v>43763</v>
      </c>
      <c r="I94" s="5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3">
        <v>43234</v>
      </c>
      <c r="B95" s="48">
        <v>3.7130000000000001</v>
      </c>
      <c r="C95" s="49" t="str">
        <f t="shared" si="7"/>
        <v>2018514</v>
      </c>
      <c r="D95" s="48">
        <v>3.7130000000000001</v>
      </c>
      <c r="E95" s="49"/>
      <c r="F95" s="51"/>
      <c r="H95" s="43">
        <v>43770</v>
      </c>
      <c r="I95" s="5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3">
        <v>43235</v>
      </c>
      <c r="B96" s="48">
        <v>3.7229999999999999</v>
      </c>
      <c r="C96" s="49" t="str">
        <f t="shared" si="7"/>
        <v>2018515</v>
      </c>
      <c r="D96" s="48">
        <v>3.7229999999999999</v>
      </c>
      <c r="E96" s="49"/>
      <c r="F96" s="51"/>
      <c r="H96" s="43">
        <v>43777</v>
      </c>
      <c r="I96" s="5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3">
        <v>43236</v>
      </c>
      <c r="B97" s="52">
        <v>3.7229999999999999</v>
      </c>
      <c r="C97" s="49" t="str">
        <f t="shared" si="7"/>
        <v>2018516</v>
      </c>
      <c r="D97" s="52">
        <v>3.7229999999999999</v>
      </c>
      <c r="E97" s="49"/>
      <c r="F97" s="51"/>
      <c r="H97" s="43">
        <v>43784</v>
      </c>
      <c r="I97" s="5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3">
        <v>43237</v>
      </c>
      <c r="B98" s="48">
        <v>3.7309999999999999</v>
      </c>
      <c r="C98" s="49" t="str">
        <f t="shared" si="7"/>
        <v>2018517</v>
      </c>
      <c r="D98" s="48">
        <v>3.7309999999999999</v>
      </c>
      <c r="E98" s="49"/>
      <c r="F98" s="51"/>
      <c r="H98" s="43">
        <v>43791</v>
      </c>
      <c r="I98" s="5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3">
        <v>43238</v>
      </c>
      <c r="B99" s="52">
        <v>3.722</v>
      </c>
      <c r="C99" s="49" t="str">
        <f t="shared" si="7"/>
        <v>2018518</v>
      </c>
      <c r="D99" s="52">
        <v>3.722</v>
      </c>
      <c r="E99" s="49"/>
      <c r="F99" s="51"/>
      <c r="H99" s="43">
        <v>43798</v>
      </c>
      <c r="I99" s="5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3">
        <v>43240</v>
      </c>
      <c r="B100" s="52">
        <v>3.722</v>
      </c>
      <c r="C100" s="49" t="str">
        <f t="shared" ref="C100:C163" si="11">YEAR(A100)&amp;MONTH(A100)&amp;DAY(A100)</f>
        <v>2018520</v>
      </c>
      <c r="D100" s="52">
        <v>3.722</v>
      </c>
      <c r="E100" s="49"/>
      <c r="F100" s="51"/>
      <c r="H100" s="43">
        <v>43805</v>
      </c>
      <c r="I100" s="5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3">
        <v>43241</v>
      </c>
      <c r="B101" s="52">
        <v>3.722</v>
      </c>
      <c r="C101" s="49" t="str">
        <f t="shared" si="11"/>
        <v>2018521</v>
      </c>
      <c r="D101" s="52">
        <v>3.722</v>
      </c>
      <c r="E101" s="49"/>
      <c r="F101" s="51"/>
      <c r="H101" s="43">
        <v>43812</v>
      </c>
      <c r="I101" s="5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3">
        <v>43242</v>
      </c>
      <c r="B102" s="52">
        <v>3.7050000000000001</v>
      </c>
      <c r="C102" s="49" t="str">
        <f t="shared" si="11"/>
        <v>2018522</v>
      </c>
      <c r="D102" s="52">
        <v>3.7050000000000001</v>
      </c>
      <c r="E102" s="49"/>
      <c r="F102" s="51"/>
    </row>
    <row r="103" spans="1:11" x14ac:dyDescent="0.25">
      <c r="A103" s="43">
        <v>43243</v>
      </c>
      <c r="B103" s="52">
        <v>3.702</v>
      </c>
      <c r="C103" s="49" t="str">
        <f t="shared" si="11"/>
        <v>2018523</v>
      </c>
      <c r="D103" s="52">
        <v>3.702</v>
      </c>
      <c r="E103" s="49"/>
      <c r="F103" s="51"/>
    </row>
    <row r="104" spans="1:11" x14ac:dyDescent="0.25">
      <c r="A104" s="43">
        <v>43244</v>
      </c>
      <c r="B104" s="52">
        <v>3.673</v>
      </c>
      <c r="C104" s="49" t="str">
        <f t="shared" si="11"/>
        <v>2018524</v>
      </c>
      <c r="D104" s="52">
        <v>3.673</v>
      </c>
      <c r="E104" s="49"/>
      <c r="F104" s="51"/>
    </row>
    <row r="105" spans="1:11" x14ac:dyDescent="0.25">
      <c r="A105" s="43">
        <v>43245</v>
      </c>
      <c r="B105" s="48">
        <v>3.6850000000000001</v>
      </c>
      <c r="C105" s="49" t="str">
        <f t="shared" si="11"/>
        <v>2018525</v>
      </c>
      <c r="D105" s="48">
        <v>3.6850000000000001</v>
      </c>
      <c r="E105" s="49"/>
      <c r="F105" s="51"/>
    </row>
    <row r="106" spans="1:11" x14ac:dyDescent="0.25">
      <c r="A106" s="43">
        <v>43248</v>
      </c>
      <c r="B106" s="52">
        <v>3.6429999999999998</v>
      </c>
      <c r="C106" s="49" t="str">
        <f t="shared" si="11"/>
        <v>2018528</v>
      </c>
      <c r="D106" s="52">
        <v>3.6429999999999998</v>
      </c>
      <c r="E106" s="49"/>
      <c r="F106" s="51"/>
    </row>
    <row r="107" spans="1:11" x14ac:dyDescent="0.25">
      <c r="A107" s="43">
        <v>43249</v>
      </c>
      <c r="B107" s="52">
        <v>3.64</v>
      </c>
      <c r="C107" s="49" t="str">
        <f t="shared" si="11"/>
        <v>2018529</v>
      </c>
      <c r="D107" s="52">
        <v>3.64</v>
      </c>
      <c r="E107" s="49"/>
      <c r="F107" s="51"/>
    </row>
    <row r="108" spans="1:11" x14ac:dyDescent="0.25">
      <c r="A108" s="43">
        <v>43250</v>
      </c>
      <c r="B108" s="52">
        <v>3.621</v>
      </c>
      <c r="C108" s="49" t="str">
        <f t="shared" si="11"/>
        <v>2018530</v>
      </c>
      <c r="D108" s="52">
        <v>3.621</v>
      </c>
      <c r="E108" s="49"/>
      <c r="F108" s="51"/>
    </row>
    <row r="109" spans="1:11" x14ac:dyDescent="0.25">
      <c r="A109" s="43">
        <v>43251</v>
      </c>
      <c r="B109" s="48">
        <v>3.6459999999999999</v>
      </c>
      <c r="C109" s="49" t="str">
        <f t="shared" si="11"/>
        <v>2018531</v>
      </c>
      <c r="D109" s="48">
        <v>3.6459999999999999</v>
      </c>
      <c r="E109" s="49"/>
      <c r="F109" s="51"/>
    </row>
    <row r="110" spans="1:11" x14ac:dyDescent="0.25">
      <c r="A110" s="43">
        <v>43252</v>
      </c>
      <c r="B110" s="48">
        <v>3.6480000000000001</v>
      </c>
      <c r="C110" s="49" t="str">
        <f t="shared" si="11"/>
        <v>201861</v>
      </c>
      <c r="D110" s="48">
        <v>3.6480000000000001</v>
      </c>
      <c r="E110" s="49"/>
      <c r="F110" s="51"/>
    </row>
    <row r="111" spans="1:11" x14ac:dyDescent="0.25">
      <c r="A111" s="43">
        <v>43255</v>
      </c>
      <c r="B111" s="48">
        <v>3.6669999999999998</v>
      </c>
      <c r="C111" s="49" t="str">
        <f t="shared" si="11"/>
        <v>201864</v>
      </c>
      <c r="D111" s="48">
        <v>3.6669999999999998</v>
      </c>
      <c r="E111" s="49"/>
      <c r="F111" s="51"/>
    </row>
    <row r="112" spans="1:11" x14ac:dyDescent="0.25">
      <c r="A112" s="43">
        <v>43256</v>
      </c>
      <c r="B112" s="48">
        <v>3.6829999999999998</v>
      </c>
      <c r="C112" s="49" t="str">
        <f t="shared" si="11"/>
        <v>201865</v>
      </c>
      <c r="D112" s="48">
        <v>3.6829999999999998</v>
      </c>
      <c r="E112" s="49"/>
      <c r="F112" s="51"/>
    </row>
    <row r="113" spans="1:6" x14ac:dyDescent="0.25">
      <c r="A113" s="43">
        <v>43257</v>
      </c>
      <c r="B113" s="48">
        <v>3.6930000000000001</v>
      </c>
      <c r="C113" s="49" t="str">
        <f t="shared" si="11"/>
        <v>201866</v>
      </c>
      <c r="D113" s="48">
        <v>3.6930000000000001</v>
      </c>
      <c r="E113" s="49"/>
      <c r="F113" s="51"/>
    </row>
    <row r="114" spans="1:6" x14ac:dyDescent="0.25">
      <c r="A114" s="43">
        <v>43258</v>
      </c>
      <c r="B114" s="52">
        <v>3.6930000000000001</v>
      </c>
      <c r="C114" s="49" t="str">
        <f t="shared" si="11"/>
        <v>201867</v>
      </c>
      <c r="D114" s="52">
        <v>3.6930000000000001</v>
      </c>
      <c r="E114" s="49"/>
      <c r="F114" s="51"/>
    </row>
    <row r="115" spans="1:6" x14ac:dyDescent="0.25">
      <c r="A115" s="43">
        <v>43259</v>
      </c>
      <c r="B115" s="52">
        <v>3.6880000000000002</v>
      </c>
      <c r="C115" s="49" t="str">
        <f t="shared" si="11"/>
        <v>201868</v>
      </c>
      <c r="D115" s="52">
        <v>3.6880000000000002</v>
      </c>
      <c r="E115" s="49"/>
      <c r="F115" s="51"/>
    </row>
    <row r="116" spans="1:6" x14ac:dyDescent="0.25">
      <c r="A116" s="43">
        <v>43262</v>
      </c>
      <c r="B116" s="52">
        <v>3.67</v>
      </c>
      <c r="C116" s="49" t="str">
        <f t="shared" si="11"/>
        <v>2018611</v>
      </c>
      <c r="D116" s="52">
        <v>3.67</v>
      </c>
      <c r="E116" s="49"/>
      <c r="F116" s="51"/>
    </row>
    <row r="117" spans="1:6" x14ac:dyDescent="0.25">
      <c r="A117" s="43">
        <v>43263</v>
      </c>
      <c r="B117" s="48">
        <v>3.6880000000000002</v>
      </c>
      <c r="C117" s="49" t="str">
        <f t="shared" si="11"/>
        <v>2018612</v>
      </c>
      <c r="D117" s="48">
        <v>3.6880000000000002</v>
      </c>
      <c r="E117" s="49"/>
      <c r="F117" s="51"/>
    </row>
    <row r="118" spans="1:6" x14ac:dyDescent="0.25">
      <c r="A118" s="43">
        <v>43264</v>
      </c>
      <c r="B118" s="48">
        <v>3.7120000000000002</v>
      </c>
      <c r="C118" s="49" t="str">
        <f t="shared" si="11"/>
        <v>2018613</v>
      </c>
      <c r="D118" s="48">
        <v>3.7120000000000002</v>
      </c>
      <c r="E118" s="49"/>
      <c r="F118" s="51"/>
    </row>
    <row r="119" spans="1:6" x14ac:dyDescent="0.25">
      <c r="A119" s="43">
        <v>43265</v>
      </c>
      <c r="B119" s="52">
        <v>3.68</v>
      </c>
      <c r="C119" s="49" t="str">
        <f t="shared" si="11"/>
        <v>2018614</v>
      </c>
      <c r="D119" s="52">
        <v>3.68</v>
      </c>
      <c r="E119" s="49"/>
      <c r="F119" s="51"/>
    </row>
    <row r="120" spans="1:6" x14ac:dyDescent="0.25">
      <c r="A120" s="43">
        <v>43266</v>
      </c>
      <c r="B120" s="52">
        <v>3.6469999999999998</v>
      </c>
      <c r="C120" s="49" t="str">
        <f t="shared" si="11"/>
        <v>2018615</v>
      </c>
      <c r="D120" s="52">
        <v>3.6469999999999998</v>
      </c>
      <c r="E120" s="49"/>
      <c r="F120" s="51"/>
    </row>
    <row r="121" spans="1:6" x14ac:dyDescent="0.25">
      <c r="A121" s="43">
        <v>43270</v>
      </c>
      <c r="B121" s="52">
        <v>3.61</v>
      </c>
      <c r="C121" s="49" t="str">
        <f t="shared" si="11"/>
        <v>2018619</v>
      </c>
      <c r="D121" s="52">
        <v>3.61</v>
      </c>
      <c r="E121" s="49"/>
      <c r="F121" s="51"/>
    </row>
    <row r="122" spans="1:6" x14ac:dyDescent="0.25">
      <c r="A122" s="43">
        <v>43271</v>
      </c>
      <c r="B122" s="48">
        <v>3.6150000000000002</v>
      </c>
      <c r="C122" s="49" t="str">
        <f t="shared" si="11"/>
        <v>2018620</v>
      </c>
      <c r="D122" s="48">
        <v>3.6150000000000002</v>
      </c>
      <c r="E122" s="49"/>
      <c r="F122" s="51"/>
    </row>
    <row r="123" spans="1:6" x14ac:dyDescent="0.25">
      <c r="A123" s="43">
        <v>43272</v>
      </c>
      <c r="B123" s="52">
        <v>3.6030000000000002</v>
      </c>
      <c r="C123" s="49" t="str">
        <f t="shared" si="11"/>
        <v>2018621</v>
      </c>
      <c r="D123" s="52">
        <v>3.6030000000000002</v>
      </c>
      <c r="E123" s="49"/>
      <c r="F123" s="51"/>
    </row>
    <row r="124" spans="1:6" x14ac:dyDescent="0.25">
      <c r="A124" s="43">
        <v>43273</v>
      </c>
      <c r="B124" s="52">
        <v>3.6030000000000002</v>
      </c>
      <c r="C124" s="49" t="str">
        <f t="shared" si="11"/>
        <v>2018622</v>
      </c>
      <c r="D124" s="52">
        <v>3.6030000000000002</v>
      </c>
      <c r="E124" s="49"/>
      <c r="F124" s="51"/>
    </row>
    <row r="125" spans="1:6" x14ac:dyDescent="0.25">
      <c r="A125" s="43">
        <v>43276</v>
      </c>
      <c r="B125" s="48">
        <v>3.605</v>
      </c>
      <c r="C125" s="49" t="str">
        <f t="shared" si="11"/>
        <v>2018625</v>
      </c>
      <c r="D125" s="48">
        <v>3.605</v>
      </c>
      <c r="E125" s="49"/>
      <c r="F125" s="51"/>
    </row>
    <row r="126" spans="1:6" x14ac:dyDescent="0.25">
      <c r="A126" s="43">
        <v>43277</v>
      </c>
      <c r="B126" s="52">
        <v>3.6030000000000002</v>
      </c>
      <c r="C126" s="49" t="str">
        <f t="shared" si="11"/>
        <v>2018626</v>
      </c>
      <c r="D126" s="52">
        <v>3.6030000000000002</v>
      </c>
      <c r="E126" s="49"/>
      <c r="F126" s="51"/>
    </row>
    <row r="127" spans="1:6" x14ac:dyDescent="0.25">
      <c r="A127" s="43">
        <v>43278</v>
      </c>
      <c r="B127" s="52">
        <v>3.585</v>
      </c>
      <c r="C127" s="49" t="str">
        <f t="shared" si="11"/>
        <v>2018627</v>
      </c>
      <c r="D127" s="52">
        <v>3.585</v>
      </c>
      <c r="E127" s="49"/>
      <c r="F127" s="51"/>
    </row>
    <row r="128" spans="1:6" x14ac:dyDescent="0.25">
      <c r="A128" s="43">
        <v>43279</v>
      </c>
      <c r="B128" s="52">
        <v>3.5659999999999998</v>
      </c>
      <c r="C128" s="49" t="str">
        <f t="shared" si="11"/>
        <v>2018628</v>
      </c>
      <c r="D128" s="52">
        <v>3.5659999999999998</v>
      </c>
      <c r="E128" s="49"/>
      <c r="F128" s="51"/>
    </row>
    <row r="129" spans="1:6" x14ac:dyDescent="0.25">
      <c r="A129" s="43">
        <v>43280</v>
      </c>
      <c r="B129" s="52">
        <v>3.5430000000000001</v>
      </c>
      <c r="C129" s="49" t="str">
        <f t="shared" si="11"/>
        <v>2018629</v>
      </c>
      <c r="D129" s="52">
        <v>3.5430000000000001</v>
      </c>
      <c r="E129" s="49"/>
      <c r="F129" s="51"/>
    </row>
    <row r="130" spans="1:6" x14ac:dyDescent="0.25">
      <c r="A130" s="43">
        <v>43283</v>
      </c>
      <c r="B130" s="52">
        <v>3.488</v>
      </c>
      <c r="C130" s="49" t="str">
        <f t="shared" si="11"/>
        <v>201872</v>
      </c>
      <c r="D130" s="52">
        <v>3.488</v>
      </c>
      <c r="E130" s="49"/>
      <c r="F130" s="51"/>
    </row>
    <row r="131" spans="1:6" x14ac:dyDescent="0.25">
      <c r="A131" s="43">
        <v>43284</v>
      </c>
      <c r="B131" s="48">
        <v>3.5110000000000001</v>
      </c>
      <c r="C131" s="49" t="str">
        <f t="shared" si="11"/>
        <v>201873</v>
      </c>
      <c r="D131" s="48">
        <v>3.5110000000000001</v>
      </c>
      <c r="E131" s="49"/>
      <c r="F131" s="51"/>
    </row>
    <row r="132" spans="1:6" x14ac:dyDescent="0.25">
      <c r="A132" s="43">
        <v>43285</v>
      </c>
      <c r="B132" s="48">
        <v>3.5219999999999998</v>
      </c>
      <c r="C132" s="49" t="str">
        <f t="shared" si="11"/>
        <v>201874</v>
      </c>
      <c r="D132" s="48">
        <v>3.5219999999999998</v>
      </c>
      <c r="E132" s="49"/>
      <c r="F132" s="51"/>
    </row>
    <row r="133" spans="1:6" x14ac:dyDescent="0.25">
      <c r="A133" s="43">
        <v>43286</v>
      </c>
      <c r="B133" s="52">
        <v>3.52</v>
      </c>
      <c r="C133" s="49" t="str">
        <f t="shared" si="11"/>
        <v>201875</v>
      </c>
      <c r="D133" s="52">
        <v>3.52</v>
      </c>
      <c r="E133" s="49"/>
      <c r="F133" s="51"/>
    </row>
    <row r="134" spans="1:6" x14ac:dyDescent="0.25">
      <c r="A134" s="43">
        <v>43287</v>
      </c>
      <c r="B134" s="48">
        <v>3.54</v>
      </c>
      <c r="C134" s="49" t="str">
        <f t="shared" si="11"/>
        <v>201876</v>
      </c>
      <c r="D134" s="48">
        <v>3.54</v>
      </c>
      <c r="E134" s="49"/>
      <c r="F134" s="51"/>
    </row>
    <row r="135" spans="1:6" x14ac:dyDescent="0.25">
      <c r="A135" s="43">
        <v>43290</v>
      </c>
      <c r="B135" s="48">
        <v>3.548</v>
      </c>
      <c r="C135" s="49" t="str">
        <f t="shared" si="11"/>
        <v>201879</v>
      </c>
      <c r="D135" s="48">
        <v>3.548</v>
      </c>
      <c r="E135" s="49"/>
      <c r="F135" s="51"/>
    </row>
    <row r="136" spans="1:6" x14ac:dyDescent="0.25">
      <c r="A136" s="43">
        <v>43291</v>
      </c>
      <c r="B136" s="48">
        <v>3.556</v>
      </c>
      <c r="C136" s="49" t="str">
        <f t="shared" si="11"/>
        <v>2018710</v>
      </c>
      <c r="D136" s="48">
        <v>3.556</v>
      </c>
      <c r="E136" s="49"/>
      <c r="F136" s="51"/>
    </row>
    <row r="137" spans="1:6" x14ac:dyDescent="0.25">
      <c r="A137" s="43">
        <v>43292</v>
      </c>
      <c r="B137" s="52">
        <v>3.5430000000000001</v>
      </c>
      <c r="C137" s="49" t="str">
        <f t="shared" si="11"/>
        <v>2018711</v>
      </c>
      <c r="D137" s="52">
        <v>3.5430000000000001</v>
      </c>
      <c r="E137" s="49"/>
      <c r="F137" s="51"/>
    </row>
    <row r="138" spans="1:6" x14ac:dyDescent="0.25">
      <c r="A138" s="43">
        <v>43293</v>
      </c>
      <c r="B138" s="52">
        <v>3.5350000000000001</v>
      </c>
      <c r="C138" s="49" t="str">
        <f t="shared" si="11"/>
        <v>2018712</v>
      </c>
      <c r="D138" s="52">
        <v>3.5350000000000001</v>
      </c>
      <c r="E138" s="49"/>
      <c r="F138" s="51"/>
    </row>
    <row r="139" spans="1:6" x14ac:dyDescent="0.25">
      <c r="A139" s="43">
        <v>43294</v>
      </c>
      <c r="B139" s="52">
        <v>3.516</v>
      </c>
      <c r="C139" s="49" t="str">
        <f t="shared" si="11"/>
        <v>2018713</v>
      </c>
      <c r="D139" s="52">
        <v>3.516</v>
      </c>
      <c r="E139" s="49"/>
      <c r="F139" s="51"/>
    </row>
    <row r="140" spans="1:6" x14ac:dyDescent="0.25">
      <c r="A140" s="43">
        <v>43297</v>
      </c>
      <c r="B140" s="52">
        <v>3.5110000000000001</v>
      </c>
      <c r="C140" s="49" t="str">
        <f t="shared" si="11"/>
        <v>2018716</v>
      </c>
      <c r="D140" s="52">
        <v>3.5110000000000001</v>
      </c>
      <c r="E140" s="49"/>
      <c r="F140" s="51"/>
    </row>
    <row r="141" spans="1:6" x14ac:dyDescent="0.25">
      <c r="A141" s="43">
        <v>43298</v>
      </c>
      <c r="B141" s="52">
        <v>3.5009999999999999</v>
      </c>
      <c r="C141" s="49" t="str">
        <f t="shared" si="11"/>
        <v>2018717</v>
      </c>
      <c r="D141" s="52">
        <v>3.5009999999999999</v>
      </c>
      <c r="E141" s="49"/>
      <c r="F141" s="51"/>
    </row>
    <row r="142" spans="1:6" x14ac:dyDescent="0.25">
      <c r="A142" s="43">
        <v>43299</v>
      </c>
      <c r="B142" s="52">
        <v>3.4990000000000001</v>
      </c>
      <c r="C142" s="49" t="str">
        <f t="shared" si="11"/>
        <v>2018718</v>
      </c>
      <c r="D142" s="52">
        <v>3.4990000000000001</v>
      </c>
      <c r="E142" s="49"/>
      <c r="F142" s="51"/>
    </row>
    <row r="143" spans="1:6" x14ac:dyDescent="0.25">
      <c r="A143" s="43">
        <v>43300</v>
      </c>
      <c r="B143" s="52">
        <v>3.496</v>
      </c>
      <c r="C143" s="49" t="str">
        <f t="shared" si="11"/>
        <v>2018719</v>
      </c>
      <c r="D143" s="52">
        <v>3.496</v>
      </c>
      <c r="E143" s="49"/>
      <c r="F143" s="51"/>
    </row>
    <row r="144" spans="1:6" x14ac:dyDescent="0.25">
      <c r="A144" s="43">
        <v>43301</v>
      </c>
      <c r="B144" s="48">
        <v>3.508</v>
      </c>
      <c r="C144" s="49" t="str">
        <f t="shared" si="11"/>
        <v>2018720</v>
      </c>
      <c r="D144" s="48">
        <v>3.508</v>
      </c>
      <c r="E144" s="49"/>
      <c r="F144" s="51"/>
    </row>
    <row r="145" spans="1:6" x14ac:dyDescent="0.25">
      <c r="A145" s="43">
        <v>43304</v>
      </c>
      <c r="B145" s="48">
        <v>3.5329999999999999</v>
      </c>
      <c r="C145" s="49" t="str">
        <f t="shared" si="11"/>
        <v>2018723</v>
      </c>
      <c r="D145" s="48">
        <v>3.5329999999999999</v>
      </c>
      <c r="E145" s="49"/>
      <c r="F145" s="51"/>
    </row>
    <row r="146" spans="1:6" x14ac:dyDescent="0.25">
      <c r="A146" s="43">
        <v>43305</v>
      </c>
      <c r="B146" s="48">
        <v>3.5609999999999999</v>
      </c>
      <c r="C146" s="49" t="str">
        <f t="shared" si="11"/>
        <v>2018724</v>
      </c>
      <c r="D146" s="48">
        <v>3.5609999999999999</v>
      </c>
      <c r="E146" s="49"/>
      <c r="F146" s="51"/>
    </row>
    <row r="147" spans="1:6" x14ac:dyDescent="0.25">
      <c r="A147" s="43">
        <v>43306</v>
      </c>
      <c r="B147" s="48">
        <v>3.573</v>
      </c>
      <c r="C147" s="49" t="str">
        <f t="shared" si="11"/>
        <v>2018725</v>
      </c>
      <c r="D147" s="48">
        <v>3.573</v>
      </c>
      <c r="E147" s="49"/>
      <c r="F147" s="51"/>
    </row>
    <row r="148" spans="1:6" x14ac:dyDescent="0.25">
      <c r="A148" s="43">
        <v>43307</v>
      </c>
      <c r="B148" s="52">
        <v>3.5569999999999999</v>
      </c>
      <c r="C148" s="49" t="str">
        <f t="shared" si="11"/>
        <v>2018726</v>
      </c>
      <c r="D148" s="52">
        <v>3.5569999999999999</v>
      </c>
      <c r="E148" s="49"/>
      <c r="F148" s="51"/>
    </row>
    <row r="149" spans="1:6" x14ac:dyDescent="0.25">
      <c r="A149" s="43">
        <v>43308</v>
      </c>
      <c r="B149" s="52">
        <v>3.5569999999999999</v>
      </c>
      <c r="C149" s="49" t="str">
        <f t="shared" si="11"/>
        <v>2018727</v>
      </c>
      <c r="D149" s="52">
        <v>3.5569999999999999</v>
      </c>
      <c r="E149" s="49"/>
      <c r="F149" s="51"/>
    </row>
    <row r="150" spans="1:6" x14ac:dyDescent="0.25">
      <c r="A150" s="43">
        <v>43311</v>
      </c>
      <c r="B150" s="52">
        <v>3.5350000000000001</v>
      </c>
      <c r="C150" s="49" t="str">
        <f t="shared" si="11"/>
        <v>2018730</v>
      </c>
      <c r="D150" s="52">
        <v>3.5350000000000001</v>
      </c>
      <c r="E150" s="49"/>
      <c r="F150" s="51"/>
    </row>
    <row r="151" spans="1:6" x14ac:dyDescent="0.25">
      <c r="A151" s="43">
        <v>43312</v>
      </c>
      <c r="B151" s="52">
        <v>3.5329999999999999</v>
      </c>
      <c r="C151" s="49" t="str">
        <f t="shared" si="11"/>
        <v>2018731</v>
      </c>
      <c r="D151" s="52">
        <v>3.5329999999999999</v>
      </c>
      <c r="E151" s="49"/>
      <c r="F151" s="51"/>
    </row>
    <row r="152" spans="1:6" x14ac:dyDescent="0.25">
      <c r="A152" s="43">
        <v>43313</v>
      </c>
      <c r="B152" s="52">
        <v>3.5019999999999998</v>
      </c>
      <c r="C152" s="49" t="str">
        <f t="shared" si="11"/>
        <v>201881</v>
      </c>
      <c r="D152" s="52">
        <v>3.5019999999999998</v>
      </c>
      <c r="E152" s="49"/>
      <c r="F152" s="51"/>
    </row>
    <row r="153" spans="1:6" x14ac:dyDescent="0.25">
      <c r="A153" s="43">
        <v>43314</v>
      </c>
      <c r="B153" s="52">
        <v>3.4870000000000001</v>
      </c>
      <c r="C153" s="49" t="str">
        <f t="shared" si="11"/>
        <v>201882</v>
      </c>
      <c r="D153" s="52">
        <v>3.4870000000000001</v>
      </c>
      <c r="E153" s="49"/>
      <c r="F153" s="51"/>
    </row>
    <row r="154" spans="1:6" x14ac:dyDescent="0.25">
      <c r="A154" s="43">
        <v>43315</v>
      </c>
      <c r="B154" s="48">
        <v>3.49</v>
      </c>
      <c r="C154" s="49" t="str">
        <f t="shared" si="11"/>
        <v>201883</v>
      </c>
      <c r="D154" s="48">
        <v>3.49</v>
      </c>
      <c r="E154" s="49"/>
      <c r="F154" s="51"/>
    </row>
    <row r="155" spans="1:6" x14ac:dyDescent="0.25">
      <c r="A155" s="43">
        <v>43318</v>
      </c>
      <c r="B155" s="52">
        <v>3.472</v>
      </c>
      <c r="C155" s="49" t="str">
        <f t="shared" si="11"/>
        <v>201886</v>
      </c>
      <c r="D155" s="52">
        <v>3.472</v>
      </c>
      <c r="E155" s="49"/>
      <c r="F155" s="51"/>
    </row>
    <row r="156" spans="1:6" x14ac:dyDescent="0.25">
      <c r="A156" s="43">
        <v>43319</v>
      </c>
      <c r="B156" s="48">
        <v>3.4950000000000001</v>
      </c>
      <c r="C156" s="49" t="str">
        <f t="shared" si="11"/>
        <v>201887</v>
      </c>
      <c r="D156" s="48">
        <v>3.4950000000000001</v>
      </c>
      <c r="E156" s="49"/>
      <c r="F156" s="51"/>
    </row>
    <row r="157" spans="1:6" x14ac:dyDescent="0.25">
      <c r="A157" s="43">
        <v>43320</v>
      </c>
      <c r="B157" s="48">
        <v>3.5259999999999998</v>
      </c>
      <c r="C157" s="49" t="str">
        <f t="shared" si="11"/>
        <v>201888</v>
      </c>
      <c r="D157" s="48">
        <v>3.5259999999999998</v>
      </c>
      <c r="E157" s="49"/>
      <c r="F157" s="51"/>
    </row>
    <row r="158" spans="1:6" x14ac:dyDescent="0.25">
      <c r="A158" s="43">
        <v>43321</v>
      </c>
      <c r="B158" s="48">
        <v>3.5550000000000002</v>
      </c>
      <c r="C158" s="49" t="str">
        <f t="shared" si="11"/>
        <v>201889</v>
      </c>
      <c r="D158" s="48">
        <v>3.5550000000000002</v>
      </c>
      <c r="E158" s="49"/>
      <c r="F158" s="51"/>
    </row>
    <row r="159" spans="1:6" x14ac:dyDescent="0.25">
      <c r="A159" s="43">
        <v>43322</v>
      </c>
      <c r="B159" s="48">
        <v>3.5739999999999998</v>
      </c>
      <c r="C159" s="49" t="str">
        <f t="shared" si="11"/>
        <v>2018810</v>
      </c>
      <c r="D159" s="48">
        <v>3.5739999999999998</v>
      </c>
      <c r="E159" s="49"/>
      <c r="F159" s="51"/>
    </row>
    <row r="160" spans="1:6" x14ac:dyDescent="0.25">
      <c r="A160" s="43">
        <v>43325</v>
      </c>
      <c r="B160" s="48">
        <v>3.5960000000000001</v>
      </c>
      <c r="C160" s="49" t="str">
        <f t="shared" si="11"/>
        <v>2018813</v>
      </c>
      <c r="D160" s="48">
        <v>3.5960000000000001</v>
      </c>
      <c r="E160" s="49"/>
      <c r="F160" s="51"/>
    </row>
    <row r="161" spans="1:6" x14ac:dyDescent="0.25">
      <c r="A161" s="43">
        <v>43326</v>
      </c>
      <c r="B161" s="52">
        <v>3.577</v>
      </c>
      <c r="C161" s="49" t="str">
        <f t="shared" si="11"/>
        <v>2018814</v>
      </c>
      <c r="D161" s="52">
        <v>3.577</v>
      </c>
      <c r="E161" s="49"/>
      <c r="F161" s="51"/>
    </row>
    <row r="162" spans="1:6" x14ac:dyDescent="0.25">
      <c r="A162" s="43">
        <v>43327</v>
      </c>
      <c r="B162" s="48">
        <v>3.589</v>
      </c>
      <c r="C162" s="49" t="str">
        <f t="shared" si="11"/>
        <v>2018815</v>
      </c>
      <c r="D162" s="48">
        <v>3.589</v>
      </c>
      <c r="E162" s="49"/>
      <c r="F162" s="51"/>
    </row>
    <row r="163" spans="1:6" x14ac:dyDescent="0.25">
      <c r="A163" s="43">
        <v>43328</v>
      </c>
      <c r="B163" s="48">
        <v>3.6139999999999999</v>
      </c>
      <c r="C163" s="49" t="str">
        <f t="shared" si="11"/>
        <v>2018816</v>
      </c>
      <c r="D163" s="48">
        <v>3.6139999999999999</v>
      </c>
      <c r="E163" s="49"/>
      <c r="F163" s="51"/>
    </row>
    <row r="164" spans="1:6" x14ac:dyDescent="0.25">
      <c r="A164" s="43">
        <v>43329</v>
      </c>
      <c r="B164" s="48">
        <v>3.6560000000000001</v>
      </c>
      <c r="C164" s="49" t="str">
        <f t="shared" ref="C164:C227" si="12">YEAR(A164)&amp;MONTH(A164)&amp;DAY(A164)</f>
        <v>2018817</v>
      </c>
      <c r="D164" s="48">
        <v>3.6560000000000001</v>
      </c>
      <c r="E164" s="49"/>
      <c r="F164" s="51"/>
    </row>
    <row r="165" spans="1:6" x14ac:dyDescent="0.25">
      <c r="A165" s="43">
        <v>43332</v>
      </c>
      <c r="B165" s="48">
        <v>3.6680000000000001</v>
      </c>
      <c r="C165" s="49" t="str">
        <f t="shared" si="12"/>
        <v>2018820</v>
      </c>
      <c r="D165" s="48">
        <v>3.6680000000000001</v>
      </c>
      <c r="E165" s="49"/>
      <c r="F165" s="51"/>
    </row>
    <row r="166" spans="1:6" x14ac:dyDescent="0.25">
      <c r="A166" s="43">
        <v>43333</v>
      </c>
      <c r="B166" s="48">
        <v>3.6739999999999999</v>
      </c>
      <c r="C166" s="49" t="str">
        <f t="shared" si="12"/>
        <v>2018821</v>
      </c>
      <c r="D166" s="48">
        <v>3.6739999999999999</v>
      </c>
      <c r="E166" s="49"/>
      <c r="F166" s="51"/>
    </row>
    <row r="167" spans="1:6" x14ac:dyDescent="0.25">
      <c r="A167" s="43">
        <v>43334</v>
      </c>
      <c r="B167" s="52">
        <v>3.6459999999999999</v>
      </c>
      <c r="C167" s="49" t="str">
        <f t="shared" si="12"/>
        <v>2018822</v>
      </c>
      <c r="D167" s="52">
        <v>3.6459999999999999</v>
      </c>
      <c r="E167" s="49"/>
      <c r="F167" s="51"/>
    </row>
    <row r="168" spans="1:6" x14ac:dyDescent="0.25">
      <c r="A168" s="43">
        <v>43335</v>
      </c>
      <c r="B168" s="52">
        <v>3.6240000000000001</v>
      </c>
      <c r="C168" s="49" t="str">
        <f t="shared" si="12"/>
        <v>2018823</v>
      </c>
      <c r="D168" s="52">
        <v>3.6240000000000001</v>
      </c>
      <c r="E168" s="49"/>
      <c r="F168" s="51"/>
    </row>
    <row r="169" spans="1:6" x14ac:dyDescent="0.25">
      <c r="A169" s="43">
        <v>43336</v>
      </c>
      <c r="B169" s="48">
        <v>3.6379999999999999</v>
      </c>
      <c r="C169" s="49" t="str">
        <f t="shared" si="12"/>
        <v>2018824</v>
      </c>
      <c r="D169" s="48">
        <v>3.6379999999999999</v>
      </c>
      <c r="E169" s="49"/>
      <c r="F169" s="51"/>
    </row>
    <row r="170" spans="1:6" x14ac:dyDescent="0.25">
      <c r="A170" s="43">
        <v>43339</v>
      </c>
      <c r="B170" s="48">
        <v>3.6480000000000001</v>
      </c>
      <c r="C170" s="49" t="str">
        <f t="shared" si="12"/>
        <v>2018827</v>
      </c>
      <c r="D170" s="48">
        <v>3.6480000000000001</v>
      </c>
      <c r="E170" s="49"/>
      <c r="F170" s="51"/>
    </row>
    <row r="171" spans="1:6" x14ac:dyDescent="0.25">
      <c r="A171" s="43">
        <v>43340</v>
      </c>
      <c r="B171" s="52">
        <v>3.645</v>
      </c>
      <c r="C171" s="49" t="str">
        <f t="shared" si="12"/>
        <v>2018828</v>
      </c>
      <c r="D171" s="52">
        <v>3.645</v>
      </c>
      <c r="E171" s="49"/>
      <c r="F171" s="51"/>
    </row>
    <row r="172" spans="1:6" x14ac:dyDescent="0.25">
      <c r="A172" s="43">
        <v>43341</v>
      </c>
      <c r="B172" s="52">
        <v>3.6320000000000001</v>
      </c>
      <c r="C172" s="49" t="str">
        <f t="shared" si="12"/>
        <v>2018829</v>
      </c>
      <c r="D172" s="52">
        <v>3.6320000000000001</v>
      </c>
      <c r="E172" s="49"/>
      <c r="F172" s="51"/>
    </row>
    <row r="173" spans="1:6" x14ac:dyDescent="0.25">
      <c r="A173" s="43">
        <v>43342</v>
      </c>
      <c r="B173" s="48">
        <v>3.6429999999999998</v>
      </c>
      <c r="C173" s="49" t="str">
        <f t="shared" si="12"/>
        <v>2018830</v>
      </c>
      <c r="D173" s="48">
        <v>3.6429999999999998</v>
      </c>
      <c r="E173" s="49"/>
      <c r="F173" s="51"/>
    </row>
    <row r="174" spans="1:6" x14ac:dyDescent="0.25">
      <c r="A174" s="43">
        <v>43343</v>
      </c>
      <c r="B174" s="52">
        <v>3.6</v>
      </c>
      <c r="C174" s="49" t="str">
        <f t="shared" si="12"/>
        <v>2018831</v>
      </c>
      <c r="D174" s="52">
        <v>3.6</v>
      </c>
      <c r="E174" s="49"/>
      <c r="F174" s="51"/>
    </row>
    <row r="175" spans="1:6" x14ac:dyDescent="0.25">
      <c r="A175" s="43">
        <v>43346</v>
      </c>
      <c r="B175" s="48">
        <v>3.613</v>
      </c>
      <c r="C175" s="49" t="str">
        <f t="shared" si="12"/>
        <v>201893</v>
      </c>
      <c r="D175" s="48">
        <v>3.613</v>
      </c>
      <c r="E175" s="49"/>
      <c r="F175" s="51"/>
    </row>
    <row r="176" spans="1:6" x14ac:dyDescent="0.25">
      <c r="A176" s="43">
        <v>43347</v>
      </c>
      <c r="B176" s="48">
        <v>3.629</v>
      </c>
      <c r="C176" s="49" t="str">
        <f t="shared" si="12"/>
        <v>201894</v>
      </c>
      <c r="D176" s="48">
        <v>3.629</v>
      </c>
      <c r="E176" s="49"/>
      <c r="F176" s="51"/>
    </row>
    <row r="177" spans="1:6" x14ac:dyDescent="0.25">
      <c r="A177" s="43">
        <v>43348</v>
      </c>
      <c r="B177" s="48">
        <v>3.6389999999999998</v>
      </c>
      <c r="C177" s="49" t="str">
        <f t="shared" si="12"/>
        <v>201895</v>
      </c>
      <c r="D177" s="48">
        <v>3.6389999999999998</v>
      </c>
      <c r="E177" s="49"/>
      <c r="F177" s="51"/>
    </row>
    <row r="178" spans="1:6" x14ac:dyDescent="0.25">
      <c r="A178" s="43">
        <v>43349</v>
      </c>
      <c r="B178" s="52">
        <v>3.6309999999999998</v>
      </c>
      <c r="C178" s="49" t="str">
        <f t="shared" si="12"/>
        <v>201896</v>
      </c>
      <c r="D178" s="52">
        <v>3.6309999999999998</v>
      </c>
      <c r="E178" s="49"/>
      <c r="F178" s="51"/>
    </row>
    <row r="179" spans="1:6" x14ac:dyDescent="0.25">
      <c r="A179" s="43">
        <v>43350</v>
      </c>
      <c r="B179" s="48">
        <v>3.653</v>
      </c>
      <c r="C179" s="49" t="str">
        <f t="shared" si="12"/>
        <v>201897</v>
      </c>
      <c r="D179" s="48">
        <v>3.653</v>
      </c>
      <c r="E179" s="49"/>
      <c r="F179" s="51"/>
    </row>
    <row r="180" spans="1:6" x14ac:dyDescent="0.25">
      <c r="A180" s="43">
        <v>43353</v>
      </c>
      <c r="B180" s="48">
        <v>3.67</v>
      </c>
      <c r="C180" s="49" t="str">
        <f t="shared" si="12"/>
        <v>2018910</v>
      </c>
      <c r="D180" s="48">
        <v>3.67</v>
      </c>
      <c r="E180" s="49"/>
      <c r="F180" s="51"/>
    </row>
    <row r="181" spans="1:6" x14ac:dyDescent="0.25">
      <c r="A181" s="43">
        <v>43354</v>
      </c>
      <c r="B181" s="48">
        <v>3.6880000000000002</v>
      </c>
      <c r="C181" s="49" t="str">
        <f t="shared" si="12"/>
        <v>2018911</v>
      </c>
      <c r="D181" s="48">
        <v>3.6880000000000002</v>
      </c>
      <c r="E181" s="49"/>
      <c r="F181" s="51"/>
    </row>
    <row r="182" spans="1:6" x14ac:dyDescent="0.25">
      <c r="A182" s="43">
        <v>43355</v>
      </c>
      <c r="B182" s="48">
        <v>3.6960000000000002</v>
      </c>
      <c r="C182" s="49" t="str">
        <f t="shared" si="12"/>
        <v>2018912</v>
      </c>
      <c r="D182" s="48">
        <v>3.6960000000000002</v>
      </c>
      <c r="E182" s="49"/>
      <c r="F182" s="51"/>
    </row>
    <row r="183" spans="1:6" x14ac:dyDescent="0.25">
      <c r="A183" s="43">
        <v>43356</v>
      </c>
      <c r="B183" s="52">
        <v>3.6829999999999998</v>
      </c>
      <c r="C183" s="49" t="str">
        <f t="shared" si="12"/>
        <v>2018913</v>
      </c>
      <c r="D183" s="52">
        <v>3.6829999999999998</v>
      </c>
      <c r="E183" s="49"/>
      <c r="F183" s="51"/>
    </row>
    <row r="184" spans="1:6" x14ac:dyDescent="0.25">
      <c r="A184" s="43">
        <v>43357</v>
      </c>
      <c r="B184" s="52">
        <v>3.6749999999999998</v>
      </c>
      <c r="C184" s="49" t="str">
        <f t="shared" si="12"/>
        <v>2018914</v>
      </c>
      <c r="D184" s="52">
        <v>3.6749999999999998</v>
      </c>
      <c r="E184" s="49"/>
      <c r="F184" s="51"/>
    </row>
    <row r="185" spans="1:6" x14ac:dyDescent="0.25">
      <c r="A185" s="43">
        <v>43360</v>
      </c>
      <c r="B185" s="52">
        <v>3.6629999999999998</v>
      </c>
      <c r="C185" s="49" t="str">
        <f t="shared" si="12"/>
        <v>2018917</v>
      </c>
      <c r="D185" s="52">
        <v>3.6629999999999998</v>
      </c>
      <c r="E185" s="49"/>
      <c r="F185" s="51"/>
    </row>
    <row r="186" spans="1:6" x14ac:dyDescent="0.25">
      <c r="A186" s="43">
        <v>43361</v>
      </c>
      <c r="B186" s="48">
        <v>3.6669999999999998</v>
      </c>
      <c r="C186" s="49" t="str">
        <f t="shared" si="12"/>
        <v>2018918</v>
      </c>
      <c r="D186" s="48">
        <v>3.6669999999999998</v>
      </c>
      <c r="E186" s="49"/>
      <c r="F186" s="51"/>
    </row>
    <row r="187" spans="1:6" x14ac:dyDescent="0.25">
      <c r="A187" s="43">
        <v>43362</v>
      </c>
      <c r="B187" s="48">
        <v>3.6890000000000001</v>
      </c>
      <c r="C187" s="49" t="str">
        <f t="shared" si="12"/>
        <v>2018919</v>
      </c>
      <c r="D187" s="48">
        <v>3.6890000000000001</v>
      </c>
      <c r="E187" s="49"/>
      <c r="F187" s="51"/>
    </row>
    <row r="188" spans="1:6" x14ac:dyDescent="0.25">
      <c r="A188" s="43">
        <v>43363</v>
      </c>
      <c r="B188" s="48">
        <v>3.694</v>
      </c>
      <c r="C188" s="49" t="str">
        <f t="shared" si="12"/>
        <v>2018920</v>
      </c>
      <c r="D188" s="48">
        <v>3.694</v>
      </c>
      <c r="E188" s="49"/>
      <c r="F188" s="51"/>
    </row>
    <row r="189" spans="1:6" x14ac:dyDescent="0.25">
      <c r="A189" s="43">
        <v>43364</v>
      </c>
      <c r="B189" s="48">
        <v>3.7130000000000001</v>
      </c>
      <c r="C189" s="49" t="str">
        <f t="shared" si="12"/>
        <v>2018921</v>
      </c>
      <c r="D189" s="48">
        <v>3.7130000000000001</v>
      </c>
      <c r="E189" s="49"/>
      <c r="F189" s="51"/>
    </row>
    <row r="190" spans="1:6" x14ac:dyDescent="0.25">
      <c r="A190" s="43">
        <v>43368</v>
      </c>
      <c r="B190" s="52">
        <v>3.6960000000000002</v>
      </c>
      <c r="C190" s="49" t="str">
        <f t="shared" si="12"/>
        <v>2018925</v>
      </c>
      <c r="D190" s="52">
        <v>3.6960000000000002</v>
      </c>
      <c r="E190" s="49"/>
      <c r="F190" s="51"/>
    </row>
    <row r="191" spans="1:6" x14ac:dyDescent="0.25">
      <c r="A191" s="43">
        <v>43369</v>
      </c>
      <c r="B191" s="52">
        <v>3.681</v>
      </c>
      <c r="C191" s="49" t="str">
        <f t="shared" si="12"/>
        <v>2018926</v>
      </c>
      <c r="D191" s="52">
        <v>3.681</v>
      </c>
      <c r="E191" s="49"/>
      <c r="F191" s="51"/>
    </row>
    <row r="192" spans="1:6" x14ac:dyDescent="0.25">
      <c r="A192" s="43">
        <v>43370</v>
      </c>
      <c r="B192" s="52">
        <v>3.6619999999999999</v>
      </c>
      <c r="C192" s="49" t="str">
        <f t="shared" si="12"/>
        <v>2018927</v>
      </c>
      <c r="D192" s="52">
        <v>3.6619999999999999</v>
      </c>
      <c r="E192" s="49"/>
      <c r="F192" s="51"/>
    </row>
    <row r="193" spans="1:6" x14ac:dyDescent="0.25">
      <c r="A193" s="43">
        <v>43371</v>
      </c>
      <c r="B193" s="52">
        <v>3.653</v>
      </c>
      <c r="C193" s="49" t="str">
        <f t="shared" si="12"/>
        <v>2018928</v>
      </c>
      <c r="D193" s="52">
        <v>3.653</v>
      </c>
      <c r="E193" s="49"/>
      <c r="F193" s="51"/>
    </row>
    <row r="194" spans="1:6" x14ac:dyDescent="0.25">
      <c r="A194" s="43">
        <v>43372</v>
      </c>
      <c r="B194" s="52">
        <v>3.645</v>
      </c>
      <c r="C194" s="49" t="str">
        <f t="shared" si="12"/>
        <v>2018929</v>
      </c>
      <c r="D194" s="52">
        <v>3.645</v>
      </c>
      <c r="E194" s="49"/>
      <c r="F194" s="51"/>
    </row>
    <row r="195" spans="1:6" x14ac:dyDescent="0.25">
      <c r="A195" s="43">
        <v>43373</v>
      </c>
      <c r="B195" s="48">
        <v>3.6549999999999998</v>
      </c>
      <c r="C195" s="49" t="str">
        <f t="shared" si="12"/>
        <v>2018930</v>
      </c>
      <c r="D195" s="48">
        <v>3.6549999999999998</v>
      </c>
      <c r="E195" s="49"/>
      <c r="F195" s="51"/>
    </row>
    <row r="196" spans="1:6" x14ac:dyDescent="0.25">
      <c r="A196" s="43">
        <v>43381</v>
      </c>
      <c r="B196" s="52">
        <v>3.6269999999999998</v>
      </c>
      <c r="C196" s="49" t="str">
        <f t="shared" si="12"/>
        <v>2018108</v>
      </c>
      <c r="D196" s="52">
        <v>3.6269999999999998</v>
      </c>
      <c r="E196" s="49"/>
      <c r="F196" s="51"/>
    </row>
    <row r="197" spans="1:6" x14ac:dyDescent="0.25">
      <c r="A197" s="43">
        <v>43382</v>
      </c>
      <c r="B197" s="48">
        <v>3.6480000000000001</v>
      </c>
      <c r="C197" s="49" t="str">
        <f t="shared" si="12"/>
        <v>2018109</v>
      </c>
      <c r="D197" s="48">
        <v>3.6480000000000001</v>
      </c>
      <c r="E197" s="49"/>
      <c r="F197" s="51"/>
    </row>
    <row r="198" spans="1:6" x14ac:dyDescent="0.25">
      <c r="A198" s="43">
        <v>43383</v>
      </c>
      <c r="B198" s="52">
        <v>3.6280000000000001</v>
      </c>
      <c r="C198" s="49" t="str">
        <f t="shared" si="12"/>
        <v>20181010</v>
      </c>
      <c r="D198" s="52">
        <v>3.6280000000000001</v>
      </c>
      <c r="E198" s="49"/>
      <c r="F198" s="51"/>
    </row>
    <row r="199" spans="1:6" x14ac:dyDescent="0.25">
      <c r="A199" s="43">
        <v>43384</v>
      </c>
      <c r="B199" s="52">
        <v>3.62</v>
      </c>
      <c r="C199" s="49" t="str">
        <f t="shared" si="12"/>
        <v>20181011</v>
      </c>
      <c r="D199" s="52">
        <v>3.62</v>
      </c>
      <c r="E199" s="49"/>
      <c r="F199" s="51"/>
    </row>
    <row r="200" spans="1:6" x14ac:dyDescent="0.25">
      <c r="A200" s="43">
        <v>43385</v>
      </c>
      <c r="B200" s="52">
        <v>3.605</v>
      </c>
      <c r="C200" s="49" t="str">
        <f t="shared" si="12"/>
        <v>20181012</v>
      </c>
      <c r="D200" s="52">
        <v>3.605</v>
      </c>
      <c r="E200" s="49"/>
      <c r="F200" s="51"/>
    </row>
    <row r="201" spans="1:6" x14ac:dyDescent="0.25">
      <c r="A201" s="43">
        <v>43388</v>
      </c>
      <c r="B201" s="48">
        <v>3.617</v>
      </c>
      <c r="C201" s="49" t="str">
        <f t="shared" si="12"/>
        <v>20181015</v>
      </c>
      <c r="D201" s="48">
        <v>3.617</v>
      </c>
      <c r="E201" s="49"/>
      <c r="F201" s="51"/>
    </row>
    <row r="202" spans="1:6" x14ac:dyDescent="0.25">
      <c r="A202" s="43">
        <v>43389</v>
      </c>
      <c r="B202" s="52">
        <v>3.6070000000000002</v>
      </c>
      <c r="C202" s="49" t="str">
        <f t="shared" si="12"/>
        <v>20181016</v>
      </c>
      <c r="D202" s="52">
        <v>3.6070000000000002</v>
      </c>
      <c r="E202" s="49"/>
      <c r="F202" s="51"/>
    </row>
    <row r="203" spans="1:6" x14ac:dyDescent="0.25">
      <c r="A203" s="43">
        <v>43390</v>
      </c>
      <c r="B203" s="52">
        <v>3.5960000000000001</v>
      </c>
      <c r="C203" s="49" t="str">
        <f t="shared" si="12"/>
        <v>20181017</v>
      </c>
      <c r="D203" s="52">
        <v>3.5960000000000001</v>
      </c>
      <c r="E203" s="49"/>
      <c r="F203" s="51"/>
    </row>
    <row r="204" spans="1:6" x14ac:dyDescent="0.25">
      <c r="A204" s="43">
        <v>43391</v>
      </c>
      <c r="B204" s="52">
        <v>3.5779999999999998</v>
      </c>
      <c r="C204" s="49" t="str">
        <f t="shared" si="12"/>
        <v>20181018</v>
      </c>
      <c r="D204" s="52">
        <v>3.5779999999999998</v>
      </c>
      <c r="E204" s="49"/>
      <c r="F204" s="51"/>
    </row>
    <row r="205" spans="1:6" x14ac:dyDescent="0.25">
      <c r="A205" s="43">
        <v>43392</v>
      </c>
      <c r="B205" s="48">
        <v>3.5830000000000002</v>
      </c>
      <c r="C205" s="49" t="str">
        <f t="shared" si="12"/>
        <v>20181019</v>
      </c>
      <c r="D205" s="48">
        <v>3.5830000000000002</v>
      </c>
      <c r="E205" s="49"/>
      <c r="F205" s="51"/>
    </row>
    <row r="206" spans="1:6" x14ac:dyDescent="0.25">
      <c r="A206" s="43">
        <v>43395</v>
      </c>
      <c r="B206" s="48">
        <v>3.593</v>
      </c>
      <c r="C206" s="49" t="str">
        <f t="shared" si="12"/>
        <v>20181022</v>
      </c>
      <c r="D206" s="48">
        <v>3.593</v>
      </c>
      <c r="E206" s="49"/>
      <c r="F206" s="51"/>
    </row>
    <row r="207" spans="1:6" x14ac:dyDescent="0.25">
      <c r="A207" s="43">
        <v>43396</v>
      </c>
      <c r="B207" s="48">
        <v>3.601</v>
      </c>
      <c r="C207" s="49" t="str">
        <f t="shared" si="12"/>
        <v>20181023</v>
      </c>
      <c r="D207" s="48">
        <v>3.601</v>
      </c>
      <c r="E207" s="49"/>
      <c r="F207" s="51"/>
    </row>
    <row r="208" spans="1:6" x14ac:dyDescent="0.25">
      <c r="A208" s="43">
        <v>43397</v>
      </c>
      <c r="B208" s="52">
        <v>3.57</v>
      </c>
      <c r="C208" s="49" t="str">
        <f t="shared" si="12"/>
        <v>20181024</v>
      </c>
      <c r="D208" s="52">
        <v>3.57</v>
      </c>
      <c r="E208" s="49"/>
      <c r="F208" s="51"/>
    </row>
    <row r="209" spans="1:6" x14ac:dyDescent="0.25">
      <c r="A209" s="43">
        <v>43398</v>
      </c>
      <c r="B209" s="52">
        <v>3.5670000000000002</v>
      </c>
      <c r="C209" s="49" t="str">
        <f t="shared" si="12"/>
        <v>20181025</v>
      </c>
      <c r="D209" s="52">
        <v>3.5670000000000002</v>
      </c>
      <c r="E209" s="49"/>
      <c r="F209" s="51"/>
    </row>
    <row r="210" spans="1:6" x14ac:dyDescent="0.25">
      <c r="A210" s="43">
        <v>43399</v>
      </c>
      <c r="B210" s="52">
        <v>3.552</v>
      </c>
      <c r="C210" s="49" t="str">
        <f t="shared" si="12"/>
        <v>20181026</v>
      </c>
      <c r="D210" s="52">
        <v>3.552</v>
      </c>
      <c r="E210" s="49"/>
      <c r="F210" s="51"/>
    </row>
    <row r="211" spans="1:6" x14ac:dyDescent="0.25">
      <c r="A211" s="43">
        <v>43402</v>
      </c>
      <c r="B211" s="52">
        <v>3.54</v>
      </c>
      <c r="C211" s="49" t="str">
        <f t="shared" si="12"/>
        <v>20181029</v>
      </c>
      <c r="D211" s="52">
        <v>3.54</v>
      </c>
      <c r="E211" s="49"/>
      <c r="F211" s="51"/>
    </row>
    <row r="212" spans="1:6" x14ac:dyDescent="0.25">
      <c r="A212" s="43">
        <v>43403</v>
      </c>
      <c r="B212" s="48">
        <v>3.544</v>
      </c>
      <c r="C212" s="49" t="str">
        <f t="shared" si="12"/>
        <v>20181030</v>
      </c>
      <c r="D212" s="48">
        <v>3.544</v>
      </c>
      <c r="E212" s="49"/>
      <c r="F212" s="51"/>
    </row>
    <row r="213" spans="1:6" x14ac:dyDescent="0.25">
      <c r="A213" s="43">
        <v>43404</v>
      </c>
      <c r="B213" s="52">
        <v>3.5329999999999999</v>
      </c>
      <c r="C213" s="49" t="str">
        <f t="shared" si="12"/>
        <v>20181031</v>
      </c>
      <c r="D213" s="52">
        <v>3.5329999999999999</v>
      </c>
      <c r="E213" s="49"/>
      <c r="F213" s="51"/>
    </row>
    <row r="214" spans="1:6" x14ac:dyDescent="0.25">
      <c r="A214" s="43">
        <v>43405</v>
      </c>
      <c r="B214" s="52">
        <v>3.5219999999999998</v>
      </c>
      <c r="C214" s="49" t="str">
        <f t="shared" si="12"/>
        <v>2018111</v>
      </c>
      <c r="D214" s="52">
        <v>3.5219999999999998</v>
      </c>
      <c r="E214" s="49"/>
      <c r="F214" s="51"/>
    </row>
    <row r="215" spans="1:6" x14ac:dyDescent="0.25">
      <c r="A215" s="43">
        <v>43406</v>
      </c>
      <c r="B215" s="48">
        <v>3.5510000000000002</v>
      </c>
      <c r="C215" s="49" t="str">
        <f t="shared" si="12"/>
        <v>2018112</v>
      </c>
      <c r="D215" s="48">
        <v>3.5510000000000002</v>
      </c>
      <c r="E215" s="49"/>
      <c r="F215" s="51"/>
    </row>
    <row r="216" spans="1:6" x14ac:dyDescent="0.25">
      <c r="A216" s="43">
        <v>43409</v>
      </c>
      <c r="B216" s="48">
        <v>3.5579999999999998</v>
      </c>
      <c r="C216" s="49" t="str">
        <f t="shared" si="12"/>
        <v>2018115</v>
      </c>
      <c r="D216" s="48">
        <v>3.5579999999999998</v>
      </c>
      <c r="E216" s="49"/>
      <c r="F216" s="51"/>
    </row>
    <row r="217" spans="1:6" x14ac:dyDescent="0.25">
      <c r="A217" s="43">
        <v>43410</v>
      </c>
      <c r="B217" s="52">
        <v>3.5419999999999998</v>
      </c>
      <c r="C217" s="49" t="str">
        <f t="shared" si="12"/>
        <v>2018116</v>
      </c>
      <c r="D217" s="52">
        <v>3.5419999999999998</v>
      </c>
      <c r="E217" s="49"/>
      <c r="F217" s="51"/>
    </row>
    <row r="218" spans="1:6" x14ac:dyDescent="0.25">
      <c r="A218" s="43">
        <v>43411</v>
      </c>
      <c r="B218" s="52">
        <v>3.5209999999999999</v>
      </c>
      <c r="C218" s="49" t="str">
        <f t="shared" si="12"/>
        <v>2018117</v>
      </c>
      <c r="D218" s="52">
        <v>3.5209999999999999</v>
      </c>
      <c r="E218" s="49"/>
      <c r="F218" s="51"/>
    </row>
    <row r="219" spans="1:6" x14ac:dyDescent="0.25">
      <c r="A219" s="43">
        <v>43412</v>
      </c>
      <c r="B219" s="52">
        <v>3.51</v>
      </c>
      <c r="C219" s="49" t="str">
        <f t="shared" si="12"/>
        <v>2018118</v>
      </c>
      <c r="D219" s="52">
        <v>3.51</v>
      </c>
      <c r="E219" s="49"/>
      <c r="F219" s="51"/>
    </row>
    <row r="220" spans="1:6" x14ac:dyDescent="0.25">
      <c r="A220" s="43">
        <v>43413</v>
      </c>
      <c r="B220" s="52">
        <v>3.5</v>
      </c>
      <c r="C220" s="49" t="str">
        <f t="shared" si="12"/>
        <v>2018119</v>
      </c>
      <c r="D220" s="52">
        <v>3.5</v>
      </c>
      <c r="E220" s="49"/>
      <c r="F220" s="51"/>
    </row>
    <row r="221" spans="1:6" x14ac:dyDescent="0.25">
      <c r="A221" s="43">
        <v>43416</v>
      </c>
      <c r="B221" s="52">
        <v>3.496</v>
      </c>
      <c r="C221" s="49" t="str">
        <f t="shared" si="12"/>
        <v>20181112</v>
      </c>
      <c r="D221" s="52">
        <v>3.496</v>
      </c>
      <c r="E221" s="49"/>
      <c r="F221" s="51"/>
    </row>
    <row r="222" spans="1:6" x14ac:dyDescent="0.25">
      <c r="A222" s="43">
        <v>43417</v>
      </c>
      <c r="B222" s="48">
        <v>3.5019999999999998</v>
      </c>
      <c r="C222" s="49" t="str">
        <f t="shared" si="12"/>
        <v>20181113</v>
      </c>
      <c r="D222" s="48">
        <v>3.5019999999999998</v>
      </c>
      <c r="E222" s="49"/>
      <c r="F222" s="51"/>
    </row>
    <row r="223" spans="1:6" x14ac:dyDescent="0.25">
      <c r="A223" s="43">
        <v>43418</v>
      </c>
      <c r="B223" s="52">
        <v>3.4569999999999999</v>
      </c>
      <c r="C223" s="49" t="str">
        <f t="shared" si="12"/>
        <v>20181114</v>
      </c>
      <c r="D223" s="52">
        <v>3.4569999999999999</v>
      </c>
      <c r="E223" s="49"/>
      <c r="F223" s="51"/>
    </row>
    <row r="224" spans="1:6" x14ac:dyDescent="0.25">
      <c r="A224" s="43">
        <v>43419</v>
      </c>
      <c r="B224" s="52">
        <v>3.427</v>
      </c>
      <c r="C224" s="49" t="str">
        <f t="shared" si="12"/>
        <v>20181115</v>
      </c>
      <c r="D224" s="52">
        <v>3.427</v>
      </c>
      <c r="E224" s="49"/>
      <c r="F224" s="51"/>
    </row>
    <row r="225" spans="1:6" x14ac:dyDescent="0.25">
      <c r="A225" s="43">
        <v>43420</v>
      </c>
      <c r="B225" s="52">
        <v>3.3660000000000001</v>
      </c>
      <c r="C225" s="49" t="str">
        <f t="shared" si="12"/>
        <v>20181116</v>
      </c>
      <c r="D225" s="52">
        <v>3.3660000000000001</v>
      </c>
      <c r="E225" s="49"/>
      <c r="F225" s="51"/>
    </row>
    <row r="226" spans="1:6" x14ac:dyDescent="0.25">
      <c r="A226" s="43">
        <v>43421</v>
      </c>
      <c r="B226" s="52">
        <v>3.3639999999999999</v>
      </c>
      <c r="C226" s="49" t="str">
        <f t="shared" si="12"/>
        <v>20181117</v>
      </c>
      <c r="D226" s="52">
        <v>3.3639999999999999</v>
      </c>
      <c r="E226" s="49"/>
      <c r="F226" s="51"/>
    </row>
    <row r="227" spans="1:6" x14ac:dyDescent="0.25">
      <c r="A227" s="43">
        <v>43422</v>
      </c>
      <c r="B227" s="48">
        <v>3.3650000000000002</v>
      </c>
      <c r="C227" s="49" t="str">
        <f t="shared" si="12"/>
        <v>20181118</v>
      </c>
      <c r="D227" s="48">
        <v>3.3650000000000002</v>
      </c>
      <c r="E227" s="49"/>
      <c r="F227" s="51"/>
    </row>
    <row r="228" spans="1:6" x14ac:dyDescent="0.25">
      <c r="A228" s="43">
        <v>43423</v>
      </c>
      <c r="B228" s="48">
        <v>3.383</v>
      </c>
      <c r="C228" s="49" t="str">
        <f t="shared" ref="C228:C291" si="13">YEAR(A228)&amp;MONTH(A228)&amp;DAY(A228)</f>
        <v>20181119</v>
      </c>
      <c r="D228" s="48">
        <v>3.383</v>
      </c>
      <c r="E228" s="49"/>
      <c r="F228" s="51"/>
    </row>
    <row r="229" spans="1:6" x14ac:dyDescent="0.25">
      <c r="A229" s="43">
        <v>43424</v>
      </c>
      <c r="B229" s="48">
        <v>3.3940000000000001</v>
      </c>
      <c r="C229" s="49" t="str">
        <f t="shared" si="13"/>
        <v>20181120</v>
      </c>
      <c r="D229" s="48">
        <v>3.3940000000000001</v>
      </c>
      <c r="E229" s="49"/>
      <c r="F229" s="51"/>
    </row>
    <row r="230" spans="1:6" x14ac:dyDescent="0.25">
      <c r="A230" s="43">
        <v>43425</v>
      </c>
      <c r="B230" s="48">
        <v>3.3959999999999999</v>
      </c>
      <c r="C230" s="49" t="str">
        <f t="shared" si="13"/>
        <v>20181121</v>
      </c>
      <c r="D230" s="48">
        <v>3.3959999999999999</v>
      </c>
      <c r="E230" s="49"/>
      <c r="F230" s="51"/>
    </row>
    <row r="231" spans="1:6" x14ac:dyDescent="0.25">
      <c r="A231" s="43">
        <v>43426</v>
      </c>
      <c r="B231" s="48">
        <v>3.403</v>
      </c>
      <c r="C231" s="49" t="str">
        <f t="shared" si="13"/>
        <v>20181122</v>
      </c>
      <c r="D231" s="48">
        <v>3.403</v>
      </c>
      <c r="E231" s="49"/>
      <c r="F231" s="51"/>
    </row>
    <row r="232" spans="1:6" x14ac:dyDescent="0.25">
      <c r="A232" s="43">
        <v>43427</v>
      </c>
      <c r="B232" s="48">
        <v>3.42</v>
      </c>
      <c r="C232" s="49" t="str">
        <f t="shared" si="13"/>
        <v>20181123</v>
      </c>
      <c r="D232" s="48">
        <v>3.42</v>
      </c>
      <c r="E232" s="49"/>
      <c r="F232" s="51"/>
    </row>
    <row r="233" spans="1:6" x14ac:dyDescent="0.25">
      <c r="A233" s="43">
        <v>43430</v>
      </c>
      <c r="B233" s="48">
        <v>3.4249999999999998</v>
      </c>
      <c r="C233" s="49" t="str">
        <f t="shared" si="13"/>
        <v>20181126</v>
      </c>
      <c r="D233" s="48">
        <v>3.4249999999999998</v>
      </c>
      <c r="E233" s="49"/>
      <c r="F233" s="51"/>
    </row>
    <row r="234" spans="1:6" x14ac:dyDescent="0.25">
      <c r="A234" s="43">
        <v>43431</v>
      </c>
      <c r="B234" s="48">
        <v>3.4420000000000002</v>
      </c>
      <c r="C234" s="49" t="str">
        <f t="shared" si="13"/>
        <v>20181127</v>
      </c>
      <c r="D234" s="48">
        <v>3.4420000000000002</v>
      </c>
      <c r="E234" s="49"/>
      <c r="F234" s="51"/>
    </row>
    <row r="235" spans="1:6" x14ac:dyDescent="0.25">
      <c r="A235" s="43">
        <v>43432</v>
      </c>
      <c r="B235" s="52">
        <v>3.4079999999999999</v>
      </c>
      <c r="C235" s="49" t="str">
        <f t="shared" si="13"/>
        <v>20181128</v>
      </c>
      <c r="D235" s="52">
        <v>3.4079999999999999</v>
      </c>
      <c r="E235" s="49"/>
      <c r="F235" s="51"/>
    </row>
    <row r="236" spans="1:6" x14ac:dyDescent="0.25">
      <c r="A236" s="43">
        <v>43433</v>
      </c>
      <c r="B236" s="52">
        <v>3.403</v>
      </c>
      <c r="C236" s="49" t="str">
        <f t="shared" si="13"/>
        <v>20181129</v>
      </c>
      <c r="D236" s="52">
        <v>3.403</v>
      </c>
      <c r="E236" s="49"/>
      <c r="F236" s="51"/>
    </row>
    <row r="237" spans="1:6" x14ac:dyDescent="0.25">
      <c r="A237" s="43">
        <v>43434</v>
      </c>
      <c r="B237" s="52">
        <v>3.3980000000000001</v>
      </c>
      <c r="C237" s="49" t="str">
        <f t="shared" si="13"/>
        <v>20181130</v>
      </c>
      <c r="D237" s="52">
        <v>3.3980000000000001</v>
      </c>
      <c r="E237" s="49"/>
      <c r="F237" s="51"/>
    </row>
    <row r="238" spans="1:6" x14ac:dyDescent="0.25">
      <c r="A238" s="43">
        <v>43435</v>
      </c>
      <c r="B238" s="48">
        <v>3.4049999999999998</v>
      </c>
      <c r="C238" s="49" t="str">
        <f t="shared" si="13"/>
        <v>2018121</v>
      </c>
      <c r="D238" s="48">
        <v>3.4049999999999998</v>
      </c>
      <c r="E238" s="49"/>
      <c r="F238" s="51"/>
    </row>
    <row r="239" spans="1:6" x14ac:dyDescent="0.25">
      <c r="A239" s="43">
        <v>43436</v>
      </c>
      <c r="B239" s="52">
        <v>3.38</v>
      </c>
      <c r="C239" s="49" t="str">
        <f t="shared" si="13"/>
        <v>2018122</v>
      </c>
      <c r="D239" s="52">
        <v>3.38</v>
      </c>
      <c r="E239" s="49"/>
      <c r="F239" s="51"/>
    </row>
    <row r="240" spans="1:6" x14ac:dyDescent="0.25">
      <c r="A240" s="43">
        <v>43437</v>
      </c>
      <c r="B240" s="48">
        <v>3.3969999999999998</v>
      </c>
      <c r="C240" s="49" t="str">
        <f t="shared" si="13"/>
        <v>2018123</v>
      </c>
      <c r="D240" s="48">
        <v>3.3969999999999998</v>
      </c>
      <c r="E240" s="49"/>
      <c r="F240" s="51"/>
    </row>
    <row r="241" spans="1:6" x14ac:dyDescent="0.25">
      <c r="A241" s="43">
        <v>43438</v>
      </c>
      <c r="B241" s="52">
        <v>3.3450000000000002</v>
      </c>
      <c r="C241" s="49" t="str">
        <f t="shared" si="13"/>
        <v>2018124</v>
      </c>
      <c r="D241" s="52">
        <v>3.3450000000000002</v>
      </c>
      <c r="E241" s="49"/>
      <c r="F241" s="51"/>
    </row>
    <row r="242" spans="1:6" x14ac:dyDescent="0.25">
      <c r="A242" s="43">
        <v>43439</v>
      </c>
      <c r="B242" s="52">
        <v>3.3450000000000002</v>
      </c>
      <c r="C242" s="49" t="str">
        <f t="shared" si="13"/>
        <v>2018125</v>
      </c>
      <c r="D242" s="52">
        <v>3.3450000000000002</v>
      </c>
      <c r="E242" s="49"/>
      <c r="F242" s="51"/>
    </row>
    <row r="243" spans="1:6" x14ac:dyDescent="0.25">
      <c r="A243" s="43">
        <v>43440</v>
      </c>
      <c r="B243" s="52">
        <v>3.3290000000000002</v>
      </c>
      <c r="C243" s="49" t="str">
        <f t="shared" si="13"/>
        <v>2018126</v>
      </c>
      <c r="D243" s="52">
        <v>3.3290000000000002</v>
      </c>
      <c r="E243" s="49"/>
      <c r="F243" s="51"/>
    </row>
    <row r="244" spans="1:6" x14ac:dyDescent="0.25">
      <c r="A244" s="43">
        <v>43441</v>
      </c>
      <c r="B244" s="52">
        <v>3.3140000000000001</v>
      </c>
      <c r="C244" s="49" t="str">
        <f t="shared" si="13"/>
        <v>2018127</v>
      </c>
      <c r="D244" s="52">
        <v>3.3140000000000001</v>
      </c>
      <c r="E244" s="49"/>
      <c r="F244" s="51"/>
    </row>
    <row r="245" spans="1:6" x14ac:dyDescent="0.25">
      <c r="A245" s="43">
        <v>43442</v>
      </c>
      <c r="B245" s="48">
        <v>3.3239999999999998</v>
      </c>
      <c r="C245" s="49" t="str">
        <f t="shared" si="13"/>
        <v>2018128</v>
      </c>
      <c r="D245" s="48">
        <v>3.3239999999999998</v>
      </c>
      <c r="E245" s="49"/>
      <c r="F245" s="51"/>
    </row>
    <row r="246" spans="1:6" x14ac:dyDescent="0.25">
      <c r="A246" s="43">
        <v>43444</v>
      </c>
      <c r="B246" s="52">
        <v>3.3090000000000002</v>
      </c>
      <c r="C246" s="49" t="str">
        <f t="shared" si="13"/>
        <v>20181210</v>
      </c>
      <c r="D246" s="52">
        <v>3.3090000000000002</v>
      </c>
      <c r="E246" s="49"/>
      <c r="F246" s="51"/>
    </row>
    <row r="247" spans="1:6" x14ac:dyDescent="0.25">
      <c r="A247" s="43">
        <v>43445</v>
      </c>
      <c r="B247" s="52">
        <v>3.2989999999999999</v>
      </c>
      <c r="C247" s="49" t="str">
        <f t="shared" si="13"/>
        <v>20181211</v>
      </c>
      <c r="D247" s="52">
        <v>3.2989999999999999</v>
      </c>
      <c r="E247" s="49"/>
      <c r="F247" s="51"/>
    </row>
    <row r="248" spans="1:6" x14ac:dyDescent="0.25">
      <c r="A248" s="43">
        <v>43446</v>
      </c>
      <c r="B248" s="52">
        <v>3.2959999999999998</v>
      </c>
      <c r="C248" s="49" t="str">
        <f t="shared" si="13"/>
        <v>20181212</v>
      </c>
      <c r="D248" s="52">
        <v>3.2959999999999998</v>
      </c>
      <c r="E248" s="49"/>
      <c r="F248" s="51"/>
    </row>
    <row r="249" spans="1:6" x14ac:dyDescent="0.25">
      <c r="A249" s="43">
        <v>43447</v>
      </c>
      <c r="B249" s="48">
        <v>3.34</v>
      </c>
      <c r="C249" s="49" t="str">
        <f t="shared" si="13"/>
        <v>20181213</v>
      </c>
      <c r="D249" s="48">
        <v>3.34</v>
      </c>
      <c r="E249" s="49"/>
      <c r="F249" s="51"/>
    </row>
    <row r="250" spans="1:6" x14ac:dyDescent="0.25">
      <c r="A250" s="43">
        <v>43448</v>
      </c>
      <c r="B250" s="48">
        <v>3.3690000000000002</v>
      </c>
      <c r="C250" s="49" t="str">
        <f t="shared" si="13"/>
        <v>20181214</v>
      </c>
      <c r="D250" s="48">
        <v>3.3690000000000002</v>
      </c>
      <c r="E250" s="49"/>
      <c r="F250" s="51"/>
    </row>
    <row r="251" spans="1:6" x14ac:dyDescent="0.25">
      <c r="A251" s="43">
        <v>43451</v>
      </c>
      <c r="B251" s="48">
        <v>3.4020000000000001</v>
      </c>
      <c r="C251" s="49" t="str">
        <f t="shared" si="13"/>
        <v>20181217</v>
      </c>
      <c r="D251" s="48">
        <v>3.4020000000000001</v>
      </c>
      <c r="E251" s="49"/>
      <c r="F251" s="51"/>
    </row>
    <row r="252" spans="1:6" x14ac:dyDescent="0.25">
      <c r="A252" s="43">
        <v>43452</v>
      </c>
      <c r="B252" s="48">
        <v>3.4089999999999998</v>
      </c>
      <c r="C252" s="49" t="str">
        <f t="shared" si="13"/>
        <v>20181218</v>
      </c>
      <c r="D252" s="48">
        <v>3.4089999999999998</v>
      </c>
      <c r="E252" s="49"/>
      <c r="F252" s="51"/>
    </row>
    <row r="253" spans="1:6" x14ac:dyDescent="0.25">
      <c r="A253" s="43">
        <v>43453</v>
      </c>
      <c r="B253" s="52">
        <v>3.3809999999999998</v>
      </c>
      <c r="C253" s="49" t="str">
        <f t="shared" si="13"/>
        <v>20181219</v>
      </c>
      <c r="D253" s="52">
        <v>3.3809999999999998</v>
      </c>
      <c r="E253" s="49"/>
      <c r="F253" s="51"/>
    </row>
    <row r="254" spans="1:6" x14ac:dyDescent="0.25">
      <c r="A254" s="43">
        <v>43454</v>
      </c>
      <c r="B254" s="52">
        <v>3.3420000000000001</v>
      </c>
      <c r="C254" s="49" t="str">
        <f t="shared" si="13"/>
        <v>20181220</v>
      </c>
      <c r="D254" s="52">
        <v>3.3420000000000001</v>
      </c>
      <c r="E254" s="49"/>
      <c r="F254" s="51"/>
    </row>
    <row r="255" spans="1:6" x14ac:dyDescent="0.25">
      <c r="A255" s="43">
        <v>43455</v>
      </c>
      <c r="B255" s="48">
        <v>3.355</v>
      </c>
      <c r="C255" s="49" t="str">
        <f t="shared" si="13"/>
        <v>20181221</v>
      </c>
      <c r="D255" s="48">
        <v>3.355</v>
      </c>
      <c r="E255" s="49"/>
      <c r="F255" s="51"/>
    </row>
    <row r="256" spans="1:6" x14ac:dyDescent="0.25">
      <c r="A256" s="43">
        <v>43458</v>
      </c>
      <c r="B256" s="48">
        <v>3.36</v>
      </c>
      <c r="C256" s="49" t="str">
        <f t="shared" si="13"/>
        <v>20181224</v>
      </c>
      <c r="D256" s="48">
        <v>3.36</v>
      </c>
      <c r="E256" s="49"/>
      <c r="F256" s="51"/>
    </row>
    <row r="257" spans="1:6" x14ac:dyDescent="0.25">
      <c r="A257" s="43">
        <v>43459</v>
      </c>
      <c r="B257" s="52">
        <v>3.3570000000000002</v>
      </c>
      <c r="C257" s="49" t="str">
        <f t="shared" si="13"/>
        <v>20181225</v>
      </c>
      <c r="D257" s="52">
        <v>3.3570000000000002</v>
      </c>
      <c r="E257" s="49"/>
      <c r="F257" s="51"/>
    </row>
    <row r="258" spans="1:6" x14ac:dyDescent="0.25">
      <c r="A258" s="43">
        <v>43460</v>
      </c>
      <c r="B258" s="52">
        <v>3.339</v>
      </c>
      <c r="C258" s="49" t="str">
        <f t="shared" si="13"/>
        <v>20181226</v>
      </c>
      <c r="D258" s="52">
        <v>3.339</v>
      </c>
      <c r="E258" s="49"/>
      <c r="F258" s="51"/>
    </row>
    <row r="259" spans="1:6" x14ac:dyDescent="0.25">
      <c r="A259" s="43">
        <v>43461</v>
      </c>
      <c r="B259" s="52">
        <v>3.2989999999999999</v>
      </c>
      <c r="C259" s="49" t="str">
        <f t="shared" si="13"/>
        <v>20181227</v>
      </c>
      <c r="D259" s="52">
        <v>3.2989999999999999</v>
      </c>
      <c r="E259" s="49"/>
      <c r="F259" s="51"/>
    </row>
    <row r="260" spans="1:6" x14ac:dyDescent="0.25">
      <c r="A260" s="43">
        <v>43462</v>
      </c>
      <c r="B260" s="52">
        <v>3.2730000000000001</v>
      </c>
      <c r="C260" s="49" t="str">
        <f t="shared" si="13"/>
        <v>20181228</v>
      </c>
      <c r="D260" s="52">
        <v>3.2730000000000001</v>
      </c>
      <c r="E260" s="49"/>
      <c r="F260" s="51"/>
    </row>
    <row r="261" spans="1:6" x14ac:dyDescent="0.25">
      <c r="A261" s="43">
        <v>43463</v>
      </c>
      <c r="B261" s="52">
        <v>3.27</v>
      </c>
      <c r="C261" s="49" t="str">
        <f t="shared" si="13"/>
        <v>20181229</v>
      </c>
      <c r="D261" s="52">
        <v>3.27</v>
      </c>
      <c r="E261" s="49"/>
      <c r="F261" s="51"/>
    </row>
    <row r="262" spans="1:6" x14ac:dyDescent="0.25">
      <c r="A262" s="43">
        <v>43467</v>
      </c>
      <c r="B262" s="52">
        <v>3.2029999999999998</v>
      </c>
      <c r="C262" s="49" t="str">
        <f t="shared" si="13"/>
        <v>201912</v>
      </c>
      <c r="D262" s="52">
        <v>3.2029999999999998</v>
      </c>
      <c r="E262" s="49"/>
      <c r="F262" s="51"/>
    </row>
    <row r="263" spans="1:6" x14ac:dyDescent="0.25">
      <c r="A263" s="43">
        <v>43468</v>
      </c>
      <c r="B263" s="52">
        <v>3.1909999999999998</v>
      </c>
      <c r="C263" s="49" t="str">
        <f t="shared" si="13"/>
        <v>201913</v>
      </c>
      <c r="D263" s="52">
        <v>3.1909999999999998</v>
      </c>
      <c r="E263" s="49"/>
      <c r="F263" s="51"/>
    </row>
    <row r="264" spans="1:6" x14ac:dyDescent="0.25">
      <c r="A264" s="43">
        <v>43469</v>
      </c>
      <c r="B264" s="52">
        <v>3.1760000000000002</v>
      </c>
      <c r="C264" s="49" t="str">
        <f t="shared" si="13"/>
        <v>201914</v>
      </c>
      <c r="D264" s="52">
        <v>3.1760000000000002</v>
      </c>
      <c r="E264" s="49"/>
      <c r="F264" s="51"/>
    </row>
    <row r="265" spans="1:6" x14ac:dyDescent="0.25">
      <c r="A265" s="43">
        <v>43472</v>
      </c>
      <c r="B265" s="52">
        <v>3.169</v>
      </c>
      <c r="C265" s="49" t="str">
        <f t="shared" si="13"/>
        <v>201917</v>
      </c>
      <c r="D265" s="52">
        <v>3.169</v>
      </c>
      <c r="E265" s="49"/>
      <c r="F265" s="51"/>
    </row>
    <row r="266" spans="1:6" x14ac:dyDescent="0.25">
      <c r="A266" s="43">
        <v>43473</v>
      </c>
      <c r="B266" s="52">
        <v>3.1480000000000001</v>
      </c>
      <c r="C266" s="49" t="str">
        <f t="shared" si="13"/>
        <v>201918</v>
      </c>
      <c r="D266" s="52">
        <v>3.1480000000000001</v>
      </c>
      <c r="E266" s="49"/>
      <c r="F266" s="51"/>
    </row>
    <row r="267" spans="1:6" x14ac:dyDescent="0.25">
      <c r="A267" s="43">
        <v>43474</v>
      </c>
      <c r="B267" s="52">
        <v>3.13</v>
      </c>
      <c r="C267" s="49" t="str">
        <f t="shared" si="13"/>
        <v>201919</v>
      </c>
      <c r="D267" s="52">
        <v>3.13</v>
      </c>
      <c r="E267" s="49"/>
      <c r="F267" s="51"/>
    </row>
    <row r="268" spans="1:6" x14ac:dyDescent="0.25">
      <c r="A268" s="43">
        <v>43475</v>
      </c>
      <c r="B268" s="48">
        <v>3.14</v>
      </c>
      <c r="C268" s="49" t="str">
        <f t="shared" si="13"/>
        <v>2019110</v>
      </c>
      <c r="D268" s="48">
        <v>3.14</v>
      </c>
      <c r="E268" s="49"/>
      <c r="F268" s="51"/>
    </row>
    <row r="269" spans="1:6" x14ac:dyDescent="0.25">
      <c r="A269" s="43">
        <v>43476</v>
      </c>
      <c r="B269" s="52">
        <v>3.1379999999999999</v>
      </c>
      <c r="C269" s="49" t="str">
        <f t="shared" si="13"/>
        <v>2019111</v>
      </c>
      <c r="D269" s="52">
        <v>3.1379999999999999</v>
      </c>
      <c r="E269" s="49"/>
      <c r="F269" s="51"/>
    </row>
    <row r="270" spans="1:6" x14ac:dyDescent="0.25">
      <c r="A270" s="43">
        <v>43479</v>
      </c>
      <c r="B270" s="48">
        <v>3.1419999999999999</v>
      </c>
      <c r="C270" s="49" t="str">
        <f t="shared" si="13"/>
        <v>2019114</v>
      </c>
      <c r="D270" s="48">
        <v>3.1419999999999999</v>
      </c>
      <c r="E270" s="49"/>
      <c r="F270" s="51"/>
    </row>
    <row r="271" spans="1:6" x14ac:dyDescent="0.25">
      <c r="A271" s="43">
        <v>43480</v>
      </c>
      <c r="B271" s="48">
        <v>3.1509999999999998</v>
      </c>
      <c r="C271" s="49" t="str">
        <f t="shared" si="13"/>
        <v>2019115</v>
      </c>
      <c r="D271" s="48">
        <v>3.1509999999999998</v>
      </c>
      <c r="E271" s="49"/>
      <c r="F271" s="51"/>
    </row>
    <row r="272" spans="1:6" x14ac:dyDescent="0.25">
      <c r="A272" s="43">
        <v>43481</v>
      </c>
      <c r="B272" s="52">
        <v>3.113</v>
      </c>
      <c r="C272" s="49" t="str">
        <f t="shared" si="13"/>
        <v>2019116</v>
      </c>
      <c r="D272" s="52">
        <v>3.113</v>
      </c>
      <c r="E272" s="49"/>
      <c r="F272" s="51"/>
    </row>
    <row r="273" spans="1:6" x14ac:dyDescent="0.25">
      <c r="A273" s="43">
        <v>43482</v>
      </c>
      <c r="B273" s="52">
        <v>3.0910000000000002</v>
      </c>
      <c r="C273" s="49" t="str">
        <f t="shared" si="13"/>
        <v>2019117</v>
      </c>
      <c r="D273" s="52">
        <v>3.0910000000000002</v>
      </c>
      <c r="E273" s="49"/>
      <c r="F273" s="51"/>
    </row>
    <row r="274" spans="1:6" x14ac:dyDescent="0.25">
      <c r="A274" s="43">
        <v>43483</v>
      </c>
      <c r="B274" s="48">
        <v>3.1179999999999999</v>
      </c>
      <c r="C274" s="49" t="str">
        <f t="shared" si="13"/>
        <v>2019118</v>
      </c>
      <c r="D274" s="48">
        <v>3.1179999999999999</v>
      </c>
      <c r="E274" s="49"/>
      <c r="F274" s="51"/>
    </row>
    <row r="275" spans="1:6" x14ac:dyDescent="0.25">
      <c r="A275" s="43">
        <v>43486</v>
      </c>
      <c r="B275" s="52">
        <v>3.11</v>
      </c>
      <c r="C275" s="49" t="str">
        <f t="shared" si="13"/>
        <v>2019121</v>
      </c>
      <c r="D275" s="52">
        <v>3.11</v>
      </c>
      <c r="E275" s="49"/>
      <c r="F275" s="51"/>
    </row>
    <row r="276" spans="1:6" x14ac:dyDescent="0.25">
      <c r="A276" s="43">
        <v>43487</v>
      </c>
      <c r="B276" s="48">
        <v>3.13</v>
      </c>
      <c r="C276" s="49" t="str">
        <f t="shared" si="13"/>
        <v>2019122</v>
      </c>
      <c r="D276" s="48">
        <v>3.13</v>
      </c>
      <c r="E276" s="49"/>
      <c r="F276" s="51"/>
    </row>
    <row r="277" spans="1:6" x14ac:dyDescent="0.25">
      <c r="A277" s="43">
        <v>43488</v>
      </c>
      <c r="B277" s="48">
        <v>3.1480000000000001</v>
      </c>
      <c r="C277" s="49" t="str">
        <f t="shared" si="13"/>
        <v>2019123</v>
      </c>
      <c r="D277" s="48">
        <v>3.1480000000000001</v>
      </c>
      <c r="E277" s="49"/>
      <c r="F277" s="51"/>
    </row>
    <row r="278" spans="1:6" x14ac:dyDescent="0.25">
      <c r="A278" s="43">
        <v>43489</v>
      </c>
      <c r="B278" s="52">
        <v>3.1459999999999999</v>
      </c>
      <c r="C278" s="49" t="str">
        <f t="shared" si="13"/>
        <v>2019124</v>
      </c>
      <c r="D278" s="52">
        <v>3.1459999999999999</v>
      </c>
      <c r="E278" s="49"/>
      <c r="F278" s="51"/>
    </row>
    <row r="279" spans="1:6" x14ac:dyDescent="0.25">
      <c r="A279" s="43">
        <v>43490</v>
      </c>
      <c r="B279" s="48">
        <v>3.157</v>
      </c>
      <c r="C279" s="49" t="str">
        <f t="shared" si="13"/>
        <v>2019125</v>
      </c>
      <c r="D279" s="48">
        <v>3.157</v>
      </c>
      <c r="E279" s="49"/>
      <c r="F279" s="51"/>
    </row>
    <row r="280" spans="1:6" x14ac:dyDescent="0.25">
      <c r="A280" s="43">
        <v>43493</v>
      </c>
      <c r="B280" s="48">
        <v>3.1589999999999998</v>
      </c>
      <c r="C280" s="49" t="str">
        <f t="shared" si="13"/>
        <v>2019128</v>
      </c>
      <c r="D280" s="48">
        <v>3.1589999999999998</v>
      </c>
      <c r="E280" s="49"/>
      <c r="F280" s="51"/>
    </row>
    <row r="281" spans="1:6" x14ac:dyDescent="0.25">
      <c r="A281" s="43">
        <v>43494</v>
      </c>
      <c r="B281" s="52">
        <v>3.1560000000000001</v>
      </c>
      <c r="C281" s="49" t="str">
        <f t="shared" si="13"/>
        <v>2019129</v>
      </c>
      <c r="D281" s="52">
        <v>3.1560000000000001</v>
      </c>
      <c r="E281" s="49"/>
      <c r="F281" s="51"/>
    </row>
    <row r="282" spans="1:6" x14ac:dyDescent="0.25">
      <c r="A282" s="43">
        <v>43495</v>
      </c>
      <c r="B282" s="52">
        <v>3.1440000000000001</v>
      </c>
      <c r="C282" s="49" t="str">
        <f t="shared" si="13"/>
        <v>2019130</v>
      </c>
      <c r="D282" s="52">
        <v>3.1440000000000001</v>
      </c>
      <c r="E282" s="49"/>
      <c r="F282" s="51"/>
    </row>
    <row r="283" spans="1:6" x14ac:dyDescent="0.25">
      <c r="A283" s="43">
        <v>43496</v>
      </c>
      <c r="B283" s="52">
        <v>3.13</v>
      </c>
      <c r="C283" s="49" t="str">
        <f t="shared" si="13"/>
        <v>2019131</v>
      </c>
      <c r="D283" s="52">
        <v>3.13</v>
      </c>
      <c r="E283" s="49"/>
      <c r="F283" s="51"/>
    </row>
    <row r="284" spans="1:6" x14ac:dyDescent="0.25">
      <c r="A284" s="43">
        <v>43497</v>
      </c>
      <c r="B284" s="48">
        <v>3.145</v>
      </c>
      <c r="C284" s="49" t="str">
        <f t="shared" si="13"/>
        <v>201921</v>
      </c>
      <c r="D284" s="48">
        <v>3.145</v>
      </c>
      <c r="E284" s="49"/>
      <c r="F284" s="51"/>
    </row>
    <row r="285" spans="1:6" x14ac:dyDescent="0.25">
      <c r="A285" s="43">
        <v>43498</v>
      </c>
      <c r="B285" s="52">
        <v>3.1349999999999998</v>
      </c>
      <c r="C285" s="49" t="str">
        <f t="shared" si="13"/>
        <v>201922</v>
      </c>
      <c r="D285" s="52">
        <v>3.1349999999999998</v>
      </c>
      <c r="E285" s="49"/>
      <c r="F285" s="51"/>
    </row>
    <row r="286" spans="1:6" x14ac:dyDescent="0.25">
      <c r="A286" s="43">
        <v>43499</v>
      </c>
      <c r="B286" s="48">
        <v>3.15</v>
      </c>
      <c r="C286" s="49" t="str">
        <f t="shared" si="13"/>
        <v>201923</v>
      </c>
      <c r="D286" s="48">
        <v>3.15</v>
      </c>
      <c r="E286" s="49"/>
      <c r="F286" s="51"/>
    </row>
    <row r="287" spans="1:6" x14ac:dyDescent="0.25">
      <c r="A287" s="43">
        <v>43507</v>
      </c>
      <c r="B287" s="52">
        <v>3.09</v>
      </c>
      <c r="C287" s="49" t="str">
        <f t="shared" si="13"/>
        <v>2019211</v>
      </c>
      <c r="D287" s="52">
        <v>3.09</v>
      </c>
      <c r="E287" s="49"/>
      <c r="F287" s="51"/>
    </row>
    <row r="288" spans="1:6" x14ac:dyDescent="0.25">
      <c r="A288" s="43">
        <v>43508</v>
      </c>
      <c r="B288" s="48">
        <v>3.093</v>
      </c>
      <c r="C288" s="49" t="str">
        <f t="shared" si="13"/>
        <v>2019212</v>
      </c>
      <c r="D288" s="48">
        <v>3.093</v>
      </c>
      <c r="E288" s="49"/>
      <c r="F288" s="51"/>
    </row>
    <row r="289" spans="1:6" x14ac:dyDescent="0.25">
      <c r="A289" s="43">
        <v>43509</v>
      </c>
      <c r="B289" s="52">
        <v>3.093</v>
      </c>
      <c r="C289" s="49" t="str">
        <f t="shared" si="13"/>
        <v>2019213</v>
      </c>
      <c r="D289" s="52">
        <v>3.093</v>
      </c>
      <c r="E289" s="49"/>
      <c r="F289" s="51"/>
    </row>
    <row r="290" spans="1:6" x14ac:dyDescent="0.25">
      <c r="A290" s="43">
        <v>43510</v>
      </c>
      <c r="B290" s="48">
        <v>3.0950000000000002</v>
      </c>
      <c r="C290" s="49" t="str">
        <f t="shared" si="13"/>
        <v>2019214</v>
      </c>
      <c r="D290" s="48">
        <v>3.0950000000000002</v>
      </c>
      <c r="E290" s="49"/>
      <c r="F290" s="51"/>
    </row>
    <row r="291" spans="1:6" x14ac:dyDescent="0.25">
      <c r="A291" s="43">
        <v>43511</v>
      </c>
      <c r="B291" s="52">
        <v>3.09</v>
      </c>
      <c r="C291" s="49" t="str">
        <f t="shared" si="13"/>
        <v>2019215</v>
      </c>
      <c r="D291" s="52">
        <v>3.09</v>
      </c>
      <c r="E291" s="49"/>
      <c r="F291" s="51"/>
    </row>
    <row r="292" spans="1:6" x14ac:dyDescent="0.25">
      <c r="A292" s="43">
        <v>43514</v>
      </c>
      <c r="B292" s="48">
        <v>3.1150000000000002</v>
      </c>
      <c r="C292" s="49" t="str">
        <f t="shared" ref="C292:C355" si="14">YEAR(A292)&amp;MONTH(A292)&amp;DAY(A292)</f>
        <v>2019218</v>
      </c>
      <c r="D292" s="48">
        <v>3.1150000000000002</v>
      </c>
      <c r="E292" s="49"/>
      <c r="F292" s="51"/>
    </row>
    <row r="293" spans="1:6" x14ac:dyDescent="0.25">
      <c r="A293" s="43">
        <v>43515</v>
      </c>
      <c r="B293" s="48">
        <v>3.1339999999999999</v>
      </c>
      <c r="C293" s="49" t="str">
        <f t="shared" si="14"/>
        <v>2019219</v>
      </c>
      <c r="D293" s="48">
        <v>3.1339999999999999</v>
      </c>
      <c r="E293" s="49"/>
      <c r="F293" s="51"/>
    </row>
    <row r="294" spans="1:6" x14ac:dyDescent="0.25">
      <c r="A294" s="43">
        <v>43516</v>
      </c>
      <c r="B294" s="48">
        <v>3.145</v>
      </c>
      <c r="C294" s="49" t="str">
        <f t="shared" si="14"/>
        <v>2019220</v>
      </c>
      <c r="D294" s="48">
        <v>3.145</v>
      </c>
      <c r="E294" s="49"/>
      <c r="F294" s="51"/>
    </row>
    <row r="295" spans="1:6" x14ac:dyDescent="0.25">
      <c r="A295" s="43">
        <v>43517</v>
      </c>
      <c r="B295" s="52">
        <v>3.1429999999999998</v>
      </c>
      <c r="C295" s="49" t="str">
        <f t="shared" si="14"/>
        <v>2019221</v>
      </c>
      <c r="D295" s="52">
        <v>3.1429999999999998</v>
      </c>
      <c r="E295" s="49"/>
      <c r="F295" s="51"/>
    </row>
    <row r="296" spans="1:6" x14ac:dyDescent="0.25">
      <c r="A296" s="43">
        <v>43518</v>
      </c>
      <c r="B296" s="48">
        <v>3.1480000000000001</v>
      </c>
      <c r="C296" s="49" t="str">
        <f t="shared" si="14"/>
        <v>2019222</v>
      </c>
      <c r="D296" s="48">
        <v>3.1480000000000001</v>
      </c>
      <c r="E296" s="49"/>
      <c r="F296" s="51"/>
    </row>
    <row r="297" spans="1:6" x14ac:dyDescent="0.25">
      <c r="A297" s="43">
        <v>43521</v>
      </c>
      <c r="B297" s="48">
        <v>3.1779999999999999</v>
      </c>
      <c r="C297" s="49" t="str">
        <f t="shared" si="14"/>
        <v>2019225</v>
      </c>
      <c r="D297" s="48">
        <v>3.1779999999999999</v>
      </c>
      <c r="E297" s="49"/>
      <c r="F297" s="51"/>
    </row>
    <row r="298" spans="1:6" x14ac:dyDescent="0.25">
      <c r="A298" s="43">
        <v>43522</v>
      </c>
      <c r="B298" s="48">
        <v>3.21</v>
      </c>
      <c r="C298" s="49" t="str">
        <f t="shared" si="14"/>
        <v>2019226</v>
      </c>
      <c r="D298" s="48">
        <v>3.21</v>
      </c>
      <c r="E298" s="49"/>
      <c r="F298" s="51"/>
    </row>
    <row r="299" spans="1:6" x14ac:dyDescent="0.25">
      <c r="A299" s="43">
        <v>43523</v>
      </c>
      <c r="B299" s="52">
        <v>3.1869999999999998</v>
      </c>
      <c r="C299" s="49" t="str">
        <f t="shared" si="14"/>
        <v>2019227</v>
      </c>
      <c r="D299" s="52">
        <v>3.1869999999999998</v>
      </c>
      <c r="E299" s="49"/>
      <c r="F299" s="51"/>
    </row>
    <row r="300" spans="1:6" x14ac:dyDescent="0.25">
      <c r="A300" s="43">
        <v>43524</v>
      </c>
      <c r="B300" s="48">
        <v>3.2080000000000002</v>
      </c>
      <c r="C300" s="49" t="str">
        <f t="shared" si="14"/>
        <v>2019228</v>
      </c>
      <c r="D300" s="48">
        <v>3.2080000000000002</v>
      </c>
      <c r="E300" s="49"/>
      <c r="F300" s="51"/>
    </row>
    <row r="301" spans="1:6" x14ac:dyDescent="0.25">
      <c r="A301" s="43">
        <v>43525</v>
      </c>
      <c r="B301" s="52">
        <v>3.1949999999999998</v>
      </c>
      <c r="C301" s="49" t="str">
        <f t="shared" si="14"/>
        <v>201931</v>
      </c>
      <c r="D301" s="52">
        <v>3.1949999999999998</v>
      </c>
      <c r="E301" s="49"/>
      <c r="F301" s="51"/>
    </row>
    <row r="302" spans="1:6" x14ac:dyDescent="0.25">
      <c r="A302" s="43">
        <v>43528</v>
      </c>
      <c r="B302" s="48">
        <v>3.2130000000000001</v>
      </c>
      <c r="C302" s="49" t="str">
        <f t="shared" si="14"/>
        <v>201934</v>
      </c>
      <c r="D302" s="48">
        <v>3.2130000000000001</v>
      </c>
      <c r="E302" s="49"/>
      <c r="F302" s="51"/>
    </row>
    <row r="303" spans="1:6" x14ac:dyDescent="0.25">
      <c r="A303" s="43">
        <v>43529</v>
      </c>
      <c r="B303" s="48">
        <v>3.2280000000000002</v>
      </c>
      <c r="C303" s="49" t="str">
        <f t="shared" si="14"/>
        <v>201935</v>
      </c>
      <c r="D303" s="48">
        <v>3.2280000000000002</v>
      </c>
      <c r="E303" s="49"/>
      <c r="F303" s="51"/>
    </row>
    <row r="304" spans="1:6" x14ac:dyDescent="0.25">
      <c r="A304" s="43">
        <v>43530</v>
      </c>
      <c r="B304" s="52">
        <v>3.2240000000000002</v>
      </c>
      <c r="C304" s="49" t="str">
        <f t="shared" si="14"/>
        <v>201936</v>
      </c>
      <c r="D304" s="52">
        <v>3.2240000000000002</v>
      </c>
      <c r="E304" s="49"/>
      <c r="F304" s="51"/>
    </row>
    <row r="305" spans="1:6" x14ac:dyDescent="0.25">
      <c r="A305" s="43">
        <v>43531</v>
      </c>
      <c r="B305" s="52">
        <v>3.1869999999999998</v>
      </c>
      <c r="C305" s="49" t="str">
        <f t="shared" si="14"/>
        <v>201937</v>
      </c>
      <c r="D305" s="52">
        <v>3.1869999999999998</v>
      </c>
      <c r="E305" s="49"/>
      <c r="F305" s="51"/>
    </row>
    <row r="306" spans="1:6" x14ac:dyDescent="0.25">
      <c r="A306" s="43">
        <v>43532</v>
      </c>
      <c r="B306" s="52">
        <v>3.1589999999999998</v>
      </c>
      <c r="C306" s="49" t="str">
        <f t="shared" si="14"/>
        <v>201938</v>
      </c>
      <c r="D306" s="52">
        <v>3.1589999999999998</v>
      </c>
      <c r="E306" s="49"/>
      <c r="F306" s="51"/>
    </row>
    <row r="307" spans="1:6" x14ac:dyDescent="0.25">
      <c r="A307" s="43">
        <v>43535</v>
      </c>
      <c r="B307" s="48">
        <v>3.17</v>
      </c>
      <c r="C307" s="49" t="str">
        <f t="shared" si="14"/>
        <v>2019311</v>
      </c>
      <c r="D307" s="48">
        <v>3.17</v>
      </c>
      <c r="E307" s="49"/>
      <c r="F307" s="51"/>
    </row>
    <row r="308" spans="1:6" x14ac:dyDescent="0.25">
      <c r="A308" s="43">
        <v>43536</v>
      </c>
      <c r="B308" s="52">
        <v>3.1629999999999998</v>
      </c>
      <c r="C308" s="49" t="str">
        <f t="shared" si="14"/>
        <v>2019312</v>
      </c>
      <c r="D308" s="52">
        <v>3.1629999999999998</v>
      </c>
      <c r="E308" s="49"/>
      <c r="F308" s="51"/>
    </row>
    <row r="309" spans="1:6" x14ac:dyDescent="0.25">
      <c r="A309" s="43">
        <v>43537</v>
      </c>
      <c r="B309" s="52">
        <v>3.1589999999999998</v>
      </c>
      <c r="C309" s="49" t="str">
        <f t="shared" si="14"/>
        <v>2019313</v>
      </c>
      <c r="D309" s="52">
        <v>3.1589999999999998</v>
      </c>
      <c r="E309" s="49"/>
      <c r="F309" s="51"/>
    </row>
    <row r="310" spans="1:6" x14ac:dyDescent="0.25">
      <c r="A310" s="43">
        <v>43538</v>
      </c>
      <c r="B310" s="48">
        <v>3.1640000000000001</v>
      </c>
      <c r="C310" s="49" t="str">
        <f t="shared" si="14"/>
        <v>2019314</v>
      </c>
      <c r="D310" s="48">
        <v>3.1640000000000001</v>
      </c>
      <c r="E310" s="49"/>
      <c r="F310" s="51"/>
    </row>
    <row r="311" spans="1:6" x14ac:dyDescent="0.25">
      <c r="A311" s="43">
        <v>43539</v>
      </c>
      <c r="B311" s="52">
        <v>3.1549999999999998</v>
      </c>
      <c r="C311" s="49" t="str">
        <f t="shared" si="14"/>
        <v>2019315</v>
      </c>
      <c r="D311" s="52">
        <v>3.1549999999999998</v>
      </c>
      <c r="E311" s="49"/>
      <c r="F311" s="51"/>
    </row>
    <row r="312" spans="1:6" x14ac:dyDescent="0.25">
      <c r="A312" s="43">
        <v>43542</v>
      </c>
      <c r="B312" s="52">
        <v>3.153</v>
      </c>
      <c r="C312" s="49" t="str">
        <f t="shared" si="14"/>
        <v>2019318</v>
      </c>
      <c r="D312" s="52">
        <v>3.153</v>
      </c>
      <c r="E312" s="49"/>
      <c r="F312" s="51"/>
    </row>
    <row r="313" spans="1:6" x14ac:dyDescent="0.25">
      <c r="A313" s="43">
        <v>43543</v>
      </c>
      <c r="B313" s="48">
        <v>3.1579999999999999</v>
      </c>
      <c r="C313" s="49" t="str">
        <f t="shared" si="14"/>
        <v>2019319</v>
      </c>
      <c r="D313" s="48">
        <v>3.1579999999999999</v>
      </c>
      <c r="E313" s="49"/>
      <c r="F313" s="51"/>
    </row>
    <row r="314" spans="1:6" x14ac:dyDescent="0.25">
      <c r="A314" s="43">
        <v>43544</v>
      </c>
      <c r="B314" s="52">
        <v>3.1539999999999999</v>
      </c>
      <c r="C314" s="49" t="str">
        <f t="shared" si="14"/>
        <v>2019320</v>
      </c>
      <c r="D314" s="52">
        <v>3.1539999999999999</v>
      </c>
      <c r="E314" s="49"/>
      <c r="F314" s="51"/>
    </row>
    <row r="315" spans="1:6" x14ac:dyDescent="0.25">
      <c r="A315" s="43">
        <v>43545</v>
      </c>
      <c r="B315" s="48">
        <v>3.1629999999999998</v>
      </c>
      <c r="C315" s="49" t="str">
        <f t="shared" si="14"/>
        <v>2019321</v>
      </c>
      <c r="D315" s="48">
        <v>3.1629999999999998</v>
      </c>
      <c r="E315" s="49"/>
      <c r="F315" s="51"/>
    </row>
    <row r="316" spans="1:6" x14ac:dyDescent="0.25">
      <c r="A316" s="43">
        <v>43546</v>
      </c>
      <c r="B316" s="52">
        <v>3.1379999999999999</v>
      </c>
      <c r="C316" s="49" t="str">
        <f t="shared" si="14"/>
        <v>2019322</v>
      </c>
      <c r="D316" s="52">
        <v>3.1379999999999999</v>
      </c>
      <c r="E316" s="49"/>
      <c r="F316" s="51"/>
    </row>
    <row r="317" spans="1:6" x14ac:dyDescent="0.25">
      <c r="A317" s="43">
        <v>43549</v>
      </c>
      <c r="B317" s="52">
        <v>3.1139999999999999</v>
      </c>
      <c r="C317" s="49" t="str">
        <f t="shared" si="14"/>
        <v>2019325</v>
      </c>
      <c r="D317" s="52">
        <v>3.1139999999999999</v>
      </c>
      <c r="E317" s="49"/>
      <c r="F317" s="51"/>
    </row>
    <row r="318" spans="1:6" x14ac:dyDescent="0.25">
      <c r="A318" s="43">
        <v>43550</v>
      </c>
      <c r="B318" s="52">
        <v>3.0859999999999999</v>
      </c>
      <c r="C318" s="49" t="str">
        <f t="shared" si="14"/>
        <v>2019326</v>
      </c>
      <c r="D318" s="52">
        <v>3.0859999999999999</v>
      </c>
      <c r="E318" s="49"/>
      <c r="F318" s="51"/>
    </row>
    <row r="319" spans="1:6" x14ac:dyDescent="0.25">
      <c r="A319" s="43">
        <v>43551</v>
      </c>
      <c r="B319" s="48">
        <v>3.097</v>
      </c>
      <c r="C319" s="49" t="str">
        <f t="shared" si="14"/>
        <v>2019327</v>
      </c>
      <c r="D319" s="48">
        <v>3.097</v>
      </c>
      <c r="E319" s="49"/>
      <c r="F319" s="51"/>
    </row>
    <row r="320" spans="1:6" x14ac:dyDescent="0.25">
      <c r="A320" s="43">
        <v>43552</v>
      </c>
      <c r="B320" s="52">
        <v>3.089</v>
      </c>
      <c r="C320" s="49" t="str">
        <f t="shared" si="14"/>
        <v>2019328</v>
      </c>
      <c r="D320" s="52">
        <v>3.089</v>
      </c>
      <c r="E320" s="49"/>
      <c r="F320" s="51"/>
    </row>
    <row r="321" spans="1:6" x14ac:dyDescent="0.25">
      <c r="A321" s="43">
        <v>43553</v>
      </c>
      <c r="B321" s="52">
        <v>3.0750000000000002</v>
      </c>
      <c r="C321" s="49" t="str">
        <f t="shared" si="14"/>
        <v>2019329</v>
      </c>
      <c r="D321" s="52">
        <v>3.0750000000000002</v>
      </c>
      <c r="E321" s="49"/>
      <c r="F321" s="51"/>
    </row>
    <row r="322" spans="1:6" x14ac:dyDescent="0.25">
      <c r="A322" s="43">
        <v>43556</v>
      </c>
      <c r="B322" s="48">
        <v>3.1320000000000001</v>
      </c>
      <c r="C322" s="49" t="str">
        <f t="shared" si="14"/>
        <v>201941</v>
      </c>
      <c r="D322" s="48">
        <v>3.1320000000000001</v>
      </c>
      <c r="E322" s="49"/>
      <c r="F322" s="51"/>
    </row>
    <row r="323" spans="1:6" x14ac:dyDescent="0.25">
      <c r="A323" s="43">
        <v>43557</v>
      </c>
      <c r="B323" s="48">
        <v>3.1680000000000001</v>
      </c>
      <c r="C323" s="49" t="str">
        <f t="shared" si="14"/>
        <v>201942</v>
      </c>
      <c r="D323" s="48">
        <v>3.1680000000000001</v>
      </c>
      <c r="E323" s="49"/>
      <c r="F323" s="51"/>
    </row>
    <row r="324" spans="1:6" x14ac:dyDescent="0.25">
      <c r="A324" s="43">
        <v>43558</v>
      </c>
      <c r="B324" s="48">
        <v>3.242</v>
      </c>
      <c r="C324" s="49" t="str">
        <f t="shared" si="14"/>
        <v>201943</v>
      </c>
      <c r="D324" s="48">
        <v>3.242</v>
      </c>
      <c r="E324" s="49"/>
      <c r="F324" s="51"/>
    </row>
    <row r="325" spans="1:6" x14ac:dyDescent="0.25">
      <c r="A325" s="43">
        <v>43559</v>
      </c>
      <c r="B325" s="48">
        <v>3.2679999999999998</v>
      </c>
      <c r="C325" s="49" t="str">
        <f t="shared" si="14"/>
        <v>201944</v>
      </c>
      <c r="D325" s="48">
        <v>3.2679999999999998</v>
      </c>
      <c r="E325" s="49"/>
      <c r="F325" s="51"/>
    </row>
    <row r="326" spans="1:6" x14ac:dyDescent="0.25">
      <c r="A326" s="43">
        <v>43563</v>
      </c>
      <c r="B326" s="48">
        <v>3.2869999999999999</v>
      </c>
      <c r="C326" s="49" t="str">
        <f t="shared" si="14"/>
        <v>201948</v>
      </c>
      <c r="D326" s="48">
        <v>3.2869999999999999</v>
      </c>
      <c r="E326" s="49"/>
      <c r="F326" s="51"/>
    </row>
    <row r="327" spans="1:6" x14ac:dyDescent="0.25">
      <c r="A327" s="43">
        <v>43564</v>
      </c>
      <c r="B327" s="48">
        <v>3.2919999999999998</v>
      </c>
      <c r="C327" s="49" t="str">
        <f t="shared" si="14"/>
        <v>201949</v>
      </c>
      <c r="D327" s="48">
        <v>3.2919999999999998</v>
      </c>
      <c r="E327" s="49"/>
      <c r="F327" s="51"/>
    </row>
    <row r="328" spans="1:6" x14ac:dyDescent="0.25">
      <c r="A328" s="43">
        <v>43565</v>
      </c>
      <c r="B328" s="48">
        <v>3.319</v>
      </c>
      <c r="C328" s="49" t="str">
        <f t="shared" si="14"/>
        <v>2019410</v>
      </c>
      <c r="D328" s="48">
        <v>3.319</v>
      </c>
      <c r="E328" s="49"/>
      <c r="F328" s="51"/>
    </row>
    <row r="329" spans="1:6" x14ac:dyDescent="0.25">
      <c r="A329" s="43">
        <v>43566</v>
      </c>
      <c r="B329" s="52">
        <v>3.2930000000000001</v>
      </c>
      <c r="C329" s="49" t="str">
        <f t="shared" si="14"/>
        <v>2019411</v>
      </c>
      <c r="D329" s="52">
        <v>3.2930000000000001</v>
      </c>
      <c r="E329" s="49"/>
      <c r="F329" s="51"/>
    </row>
    <row r="330" spans="1:6" x14ac:dyDescent="0.25">
      <c r="A330" s="43">
        <v>43567</v>
      </c>
      <c r="B330" s="48">
        <v>3.331</v>
      </c>
      <c r="C330" s="49" t="str">
        <f t="shared" si="14"/>
        <v>2019412</v>
      </c>
      <c r="D330" s="48">
        <v>3.331</v>
      </c>
      <c r="E330" s="49"/>
      <c r="F330" s="51"/>
    </row>
    <row r="331" spans="1:6" x14ac:dyDescent="0.25">
      <c r="A331" s="43">
        <v>43570</v>
      </c>
      <c r="B331" s="48">
        <v>3.375</v>
      </c>
      <c r="C331" s="49" t="str">
        <f t="shared" si="14"/>
        <v>2019415</v>
      </c>
      <c r="D331" s="48">
        <v>3.375</v>
      </c>
      <c r="E331" s="49"/>
      <c r="F331" s="51"/>
    </row>
    <row r="332" spans="1:6" x14ac:dyDescent="0.25">
      <c r="A332" s="43">
        <v>43571</v>
      </c>
      <c r="B332" s="48">
        <v>3.4039999999999999</v>
      </c>
      <c r="C332" s="49" t="str">
        <f t="shared" si="14"/>
        <v>2019416</v>
      </c>
      <c r="D332" s="48">
        <v>3.4039999999999999</v>
      </c>
      <c r="E332" s="49"/>
      <c r="F332" s="51"/>
    </row>
    <row r="333" spans="1:6" x14ac:dyDescent="0.25">
      <c r="A333" s="43">
        <v>43572</v>
      </c>
      <c r="B333" s="48">
        <v>3.427</v>
      </c>
      <c r="C333" s="49" t="str">
        <f t="shared" si="14"/>
        <v>2019417</v>
      </c>
      <c r="D333" s="48">
        <v>3.427</v>
      </c>
      <c r="E333" s="49"/>
      <c r="F333" s="51"/>
    </row>
    <row r="334" spans="1:6" x14ac:dyDescent="0.25">
      <c r="A334" s="43">
        <v>43573</v>
      </c>
      <c r="B334" s="52">
        <v>3.3860000000000001</v>
      </c>
      <c r="C334" s="49" t="str">
        <f t="shared" si="14"/>
        <v>2019418</v>
      </c>
      <c r="D334" s="52">
        <v>3.3860000000000001</v>
      </c>
      <c r="E334" s="49"/>
      <c r="F334" s="51"/>
    </row>
    <row r="335" spans="1:6" x14ac:dyDescent="0.25">
      <c r="A335" s="43">
        <v>43574</v>
      </c>
      <c r="B335" s="48">
        <v>3.39</v>
      </c>
      <c r="C335" s="49" t="str">
        <f t="shared" si="14"/>
        <v>2019419</v>
      </c>
      <c r="D335" s="48">
        <v>3.39</v>
      </c>
      <c r="E335" s="49"/>
      <c r="F335" s="51"/>
    </row>
    <row r="336" spans="1:6" x14ac:dyDescent="0.25">
      <c r="A336" s="43">
        <v>43577</v>
      </c>
      <c r="B336" s="48">
        <v>3.419</v>
      </c>
      <c r="C336" s="49" t="str">
        <f t="shared" si="14"/>
        <v>2019422</v>
      </c>
      <c r="D336" s="48">
        <v>3.419</v>
      </c>
      <c r="E336" s="49"/>
      <c r="F336" s="51"/>
    </row>
    <row r="337" spans="1:6" x14ac:dyDescent="0.25">
      <c r="A337" s="43">
        <v>43578</v>
      </c>
      <c r="B337" s="48">
        <v>3.4340000000000002</v>
      </c>
      <c r="C337" s="49" t="str">
        <f t="shared" si="14"/>
        <v>2019423</v>
      </c>
      <c r="D337" s="48">
        <v>3.4340000000000002</v>
      </c>
      <c r="E337" s="49"/>
      <c r="F337" s="51"/>
    </row>
    <row r="338" spans="1:6" x14ac:dyDescent="0.25">
      <c r="A338" s="43">
        <v>43579</v>
      </c>
      <c r="B338" s="48">
        <v>3.4350000000000001</v>
      </c>
      <c r="C338" s="49" t="str">
        <f t="shared" si="14"/>
        <v>2019424</v>
      </c>
      <c r="D338" s="48">
        <v>3.4350000000000001</v>
      </c>
      <c r="E338" s="49"/>
      <c r="F338" s="51"/>
    </row>
    <row r="339" spans="1:6" x14ac:dyDescent="0.25">
      <c r="A339" s="43">
        <v>43580</v>
      </c>
      <c r="B339" s="52">
        <v>3.4329999999999998</v>
      </c>
      <c r="C339" s="49" t="str">
        <f t="shared" si="14"/>
        <v>2019425</v>
      </c>
      <c r="D339" s="52">
        <v>3.4329999999999998</v>
      </c>
      <c r="E339" s="49"/>
      <c r="F339" s="51"/>
    </row>
    <row r="340" spans="1:6" x14ac:dyDescent="0.25">
      <c r="A340" s="43">
        <v>43581</v>
      </c>
      <c r="B340" s="52">
        <v>3.4209999999999998</v>
      </c>
      <c r="C340" s="49" t="str">
        <f t="shared" si="14"/>
        <v>2019426</v>
      </c>
      <c r="D340" s="52">
        <v>3.4209999999999998</v>
      </c>
      <c r="E340" s="49"/>
      <c r="F340" s="51"/>
    </row>
    <row r="341" spans="1:6" x14ac:dyDescent="0.25">
      <c r="A341" s="43">
        <v>43583</v>
      </c>
      <c r="B341" s="52">
        <v>3.415</v>
      </c>
      <c r="C341" s="49" t="str">
        <f t="shared" si="14"/>
        <v>2019428</v>
      </c>
      <c r="D341" s="52">
        <v>3.415</v>
      </c>
      <c r="E341" s="49"/>
      <c r="F341" s="51"/>
    </row>
    <row r="342" spans="1:6" x14ac:dyDescent="0.25">
      <c r="A342" s="43">
        <v>43584</v>
      </c>
      <c r="B342" s="48">
        <v>3.43</v>
      </c>
      <c r="C342" s="49" t="str">
        <f t="shared" si="14"/>
        <v>2019429</v>
      </c>
      <c r="D342" s="48">
        <v>3.43</v>
      </c>
      <c r="E342" s="49"/>
      <c r="F342" s="51"/>
    </row>
    <row r="343" spans="1:6" x14ac:dyDescent="0.25">
      <c r="A343" s="43">
        <v>43585</v>
      </c>
      <c r="B343" s="52">
        <v>3.4159999999999999</v>
      </c>
      <c r="C343" s="49" t="str">
        <f t="shared" si="14"/>
        <v>2019430</v>
      </c>
      <c r="D343" s="52">
        <v>3.4159999999999999</v>
      </c>
      <c r="E343" s="49"/>
      <c r="F343" s="51"/>
    </row>
    <row r="344" spans="1:6" x14ac:dyDescent="0.25">
      <c r="A344" s="43">
        <v>43590</v>
      </c>
      <c r="B344" s="52">
        <v>3.4049999999999998</v>
      </c>
      <c r="C344" s="49" t="str">
        <f t="shared" si="14"/>
        <v>201955</v>
      </c>
      <c r="D344" s="52">
        <v>3.4049999999999998</v>
      </c>
      <c r="E344" s="49"/>
      <c r="F344" s="51"/>
    </row>
    <row r="345" spans="1:6" x14ac:dyDescent="0.25">
      <c r="A345" s="43">
        <v>43591</v>
      </c>
      <c r="B345" s="52">
        <v>3.3780000000000001</v>
      </c>
      <c r="C345" s="49" t="str">
        <f t="shared" si="14"/>
        <v>201956</v>
      </c>
      <c r="D345" s="52">
        <v>3.3780000000000001</v>
      </c>
      <c r="E345" s="49"/>
      <c r="F345" s="51"/>
    </row>
    <row r="346" spans="1:6" x14ac:dyDescent="0.25">
      <c r="A346" s="43">
        <v>43592</v>
      </c>
      <c r="B346" s="52">
        <v>3.3639999999999999</v>
      </c>
      <c r="C346" s="49" t="str">
        <f t="shared" si="14"/>
        <v>201957</v>
      </c>
      <c r="D346" s="52">
        <v>3.3639999999999999</v>
      </c>
      <c r="E346" s="49"/>
      <c r="F346" s="51"/>
    </row>
    <row r="347" spans="1:6" x14ac:dyDescent="0.25">
      <c r="A347" s="43">
        <v>43593</v>
      </c>
      <c r="B347" s="52">
        <v>3.355</v>
      </c>
      <c r="C347" s="49" t="str">
        <f t="shared" si="14"/>
        <v>201958</v>
      </c>
      <c r="D347" s="52">
        <v>3.355</v>
      </c>
      <c r="E347" s="49"/>
      <c r="F347" s="51"/>
    </row>
    <row r="348" spans="1:6" x14ac:dyDescent="0.25">
      <c r="A348" s="43">
        <v>43594</v>
      </c>
      <c r="B348" s="52">
        <v>3.33</v>
      </c>
      <c r="C348" s="49" t="str">
        <f t="shared" si="14"/>
        <v>201959</v>
      </c>
      <c r="D348" s="52">
        <v>3.33</v>
      </c>
      <c r="E348" s="49"/>
      <c r="F348" s="51"/>
    </row>
    <row r="349" spans="1:6" x14ac:dyDescent="0.25">
      <c r="A349" s="43">
        <v>43595</v>
      </c>
      <c r="B349" s="52">
        <v>3.3140000000000001</v>
      </c>
      <c r="C349" s="49" t="str">
        <f t="shared" si="14"/>
        <v>2019510</v>
      </c>
      <c r="D349" s="52">
        <v>3.3140000000000001</v>
      </c>
      <c r="E349" s="49"/>
      <c r="F349" s="51"/>
    </row>
    <row r="350" spans="1:6" x14ac:dyDescent="0.25">
      <c r="A350" s="43">
        <v>43598</v>
      </c>
      <c r="B350" s="48">
        <v>3.3149999999999999</v>
      </c>
      <c r="C350" s="49" t="str">
        <f t="shared" si="14"/>
        <v>2019513</v>
      </c>
      <c r="D350" s="48">
        <v>3.3149999999999999</v>
      </c>
      <c r="E350" s="49"/>
      <c r="F350" s="51"/>
    </row>
    <row r="351" spans="1:6" x14ac:dyDescent="0.25">
      <c r="A351" s="43">
        <v>43599</v>
      </c>
      <c r="B351" s="52">
        <v>3.2959999999999998</v>
      </c>
      <c r="C351" s="49" t="str">
        <f t="shared" si="14"/>
        <v>2019514</v>
      </c>
      <c r="D351" s="52">
        <v>3.2959999999999998</v>
      </c>
      <c r="E351" s="49"/>
      <c r="F351" s="51"/>
    </row>
    <row r="352" spans="1:6" x14ac:dyDescent="0.25">
      <c r="A352" s="43">
        <v>43600</v>
      </c>
      <c r="B352" s="48">
        <v>3.32</v>
      </c>
      <c r="C352" s="49" t="str">
        <f t="shared" si="14"/>
        <v>2019515</v>
      </c>
      <c r="D352" s="48">
        <v>3.32</v>
      </c>
      <c r="E352" s="49"/>
      <c r="F352" s="51"/>
    </row>
    <row r="353" spans="1:6" x14ac:dyDescent="0.25">
      <c r="A353" s="43">
        <v>43601</v>
      </c>
      <c r="B353" s="52">
        <v>3.2890000000000001</v>
      </c>
      <c r="C353" s="49" t="str">
        <f t="shared" si="14"/>
        <v>2019516</v>
      </c>
      <c r="D353" s="52">
        <v>3.2890000000000001</v>
      </c>
      <c r="E353" s="49"/>
      <c r="F353" s="51"/>
    </row>
    <row r="354" spans="1:6" x14ac:dyDescent="0.25">
      <c r="A354" s="43">
        <v>43602</v>
      </c>
      <c r="B354" s="52">
        <v>3.2829999999999999</v>
      </c>
      <c r="C354" s="49" t="str">
        <f t="shared" si="14"/>
        <v>2019517</v>
      </c>
      <c r="D354" s="52">
        <v>3.2829999999999999</v>
      </c>
      <c r="E354" s="49"/>
      <c r="F354" s="51"/>
    </row>
    <row r="355" spans="1:6" x14ac:dyDescent="0.25">
      <c r="A355" s="43">
        <v>43605</v>
      </c>
      <c r="B355" s="48">
        <v>3.298</v>
      </c>
      <c r="C355" s="49" t="str">
        <f t="shared" si="14"/>
        <v>2019520</v>
      </c>
      <c r="D355" s="48">
        <v>3.298</v>
      </c>
      <c r="E355" s="49"/>
      <c r="F355" s="51"/>
    </row>
    <row r="356" spans="1:6" x14ac:dyDescent="0.25">
      <c r="A356" s="43">
        <v>43606</v>
      </c>
      <c r="B356" s="48">
        <v>3.3079999999999998</v>
      </c>
      <c r="C356" s="49" t="str">
        <f t="shared" ref="C356:C419" si="15">YEAR(A356)&amp;MONTH(A356)&amp;DAY(A356)</f>
        <v>2019521</v>
      </c>
      <c r="D356" s="48">
        <v>3.3079999999999998</v>
      </c>
      <c r="E356" s="49"/>
      <c r="F356" s="51"/>
    </row>
    <row r="357" spans="1:6" x14ac:dyDescent="0.25">
      <c r="A357" s="43">
        <v>43607</v>
      </c>
      <c r="B357" s="48">
        <v>3.3170000000000002</v>
      </c>
      <c r="C357" s="49" t="str">
        <f t="shared" si="15"/>
        <v>2019522</v>
      </c>
      <c r="D357" s="48">
        <v>3.3170000000000002</v>
      </c>
      <c r="E357" s="49"/>
      <c r="F357" s="51"/>
    </row>
    <row r="358" spans="1:6" x14ac:dyDescent="0.25">
      <c r="A358" s="43">
        <v>43608</v>
      </c>
      <c r="B358" s="48">
        <v>3.339</v>
      </c>
      <c r="C358" s="49" t="str">
        <f t="shared" si="15"/>
        <v>2019523</v>
      </c>
      <c r="D358" s="48">
        <v>3.339</v>
      </c>
      <c r="E358" s="49"/>
      <c r="F358" s="51"/>
    </row>
    <row r="359" spans="1:6" x14ac:dyDescent="0.25">
      <c r="A359" s="43">
        <v>43609</v>
      </c>
      <c r="B359" s="52">
        <v>3.3330000000000002</v>
      </c>
      <c r="C359" s="49" t="str">
        <f t="shared" si="15"/>
        <v>2019524</v>
      </c>
      <c r="D359" s="52">
        <v>3.3330000000000002</v>
      </c>
      <c r="E359" s="49"/>
      <c r="F359" s="51"/>
    </row>
    <row r="360" spans="1:6" x14ac:dyDescent="0.25">
      <c r="A360" s="43">
        <v>43612</v>
      </c>
      <c r="B360" s="48">
        <v>3.35</v>
      </c>
      <c r="C360" s="49" t="str">
        <f t="shared" si="15"/>
        <v>2019527</v>
      </c>
      <c r="D360" s="48">
        <v>3.35</v>
      </c>
      <c r="E360" s="49"/>
      <c r="F360" s="51"/>
    </row>
    <row r="361" spans="1:6" x14ac:dyDescent="0.25">
      <c r="A361" s="43">
        <v>43613</v>
      </c>
      <c r="B361" s="48">
        <v>3.3580000000000001</v>
      </c>
      <c r="C361" s="49" t="str">
        <f t="shared" si="15"/>
        <v>2019528</v>
      </c>
      <c r="D361" s="48">
        <v>3.3580000000000001</v>
      </c>
      <c r="E361" s="49"/>
      <c r="F361" s="51"/>
    </row>
    <row r="362" spans="1:6" x14ac:dyDescent="0.25">
      <c r="A362" s="43">
        <v>43614</v>
      </c>
      <c r="B362" s="52">
        <v>3.3279999999999998</v>
      </c>
      <c r="C362" s="49" t="str">
        <f t="shared" si="15"/>
        <v>2019529</v>
      </c>
      <c r="D362" s="52">
        <v>3.3279999999999998</v>
      </c>
      <c r="E362" s="49"/>
      <c r="F362" s="51"/>
    </row>
    <row r="363" spans="1:6" x14ac:dyDescent="0.25">
      <c r="A363" s="43">
        <v>43615</v>
      </c>
      <c r="B363" s="52">
        <v>3.323</v>
      </c>
      <c r="C363" s="49" t="str">
        <f t="shared" si="15"/>
        <v>2019530</v>
      </c>
      <c r="D363" s="52">
        <v>3.323</v>
      </c>
      <c r="E363" s="49"/>
      <c r="F363" s="51"/>
    </row>
    <row r="364" spans="1:6" x14ac:dyDescent="0.25">
      <c r="A364" s="43">
        <v>43616</v>
      </c>
      <c r="B364" s="52">
        <v>3.2970000000000002</v>
      </c>
      <c r="C364" s="49" t="str">
        <f t="shared" si="15"/>
        <v>2019531</v>
      </c>
      <c r="D364" s="52">
        <v>3.2970000000000002</v>
      </c>
      <c r="E364" s="49"/>
      <c r="F364" s="51"/>
    </row>
    <row r="365" spans="1:6" x14ac:dyDescent="0.25">
      <c r="A365" s="43">
        <v>43619</v>
      </c>
      <c r="B365" s="52">
        <v>3.2879999999999998</v>
      </c>
      <c r="C365" s="49" t="str">
        <f t="shared" si="15"/>
        <v>201963</v>
      </c>
      <c r="D365" s="52">
        <v>3.2879999999999998</v>
      </c>
      <c r="E365" s="49"/>
      <c r="F365" s="51"/>
    </row>
    <row r="366" spans="1:6" x14ac:dyDescent="0.25">
      <c r="A366" s="43">
        <v>43620</v>
      </c>
      <c r="B366" s="52">
        <v>3.2589999999999999</v>
      </c>
      <c r="C366" s="49" t="str">
        <f t="shared" si="15"/>
        <v>201964</v>
      </c>
      <c r="D366" s="52">
        <v>3.2589999999999999</v>
      </c>
      <c r="E366" s="49"/>
      <c r="F366" s="51"/>
    </row>
    <row r="367" spans="1:6" x14ac:dyDescent="0.25">
      <c r="A367" s="43">
        <v>43621</v>
      </c>
      <c r="B367" s="52">
        <v>3.2469999999999999</v>
      </c>
      <c r="C367" s="49" t="str">
        <f t="shared" si="15"/>
        <v>201965</v>
      </c>
      <c r="D367" s="52">
        <v>3.2469999999999999</v>
      </c>
      <c r="E367" s="49"/>
      <c r="F367" s="51"/>
    </row>
    <row r="368" spans="1:6" x14ac:dyDescent="0.25">
      <c r="A368" s="43">
        <v>43622</v>
      </c>
      <c r="B368" s="48">
        <v>3.2629999999999999</v>
      </c>
      <c r="C368" s="49" t="str">
        <f t="shared" si="15"/>
        <v>201966</v>
      </c>
      <c r="D368" s="48">
        <v>3.2629999999999999</v>
      </c>
      <c r="E368" s="49"/>
      <c r="F368" s="51"/>
    </row>
    <row r="369" spans="1:6" x14ac:dyDescent="0.25">
      <c r="A369" s="43">
        <v>43626</v>
      </c>
      <c r="B369" s="48">
        <v>3.2730000000000001</v>
      </c>
      <c r="C369" s="49" t="str">
        <f t="shared" si="15"/>
        <v>2019610</v>
      </c>
      <c r="D369" s="48">
        <v>3.2730000000000001</v>
      </c>
      <c r="E369" s="49"/>
      <c r="F369" s="51"/>
    </row>
    <row r="370" spans="1:6" x14ac:dyDescent="0.25">
      <c r="A370" s="43">
        <v>43627</v>
      </c>
      <c r="B370" s="48">
        <v>3.286</v>
      </c>
      <c r="C370" s="49" t="str">
        <f t="shared" si="15"/>
        <v>2019611</v>
      </c>
      <c r="D370" s="48">
        <v>3.286</v>
      </c>
      <c r="E370" s="49"/>
      <c r="F370" s="51"/>
    </row>
    <row r="371" spans="1:6" x14ac:dyDescent="0.25">
      <c r="A371" s="43">
        <v>43628</v>
      </c>
      <c r="B371" s="48">
        <v>3.302</v>
      </c>
      <c r="C371" s="49" t="str">
        <f t="shared" si="15"/>
        <v>2019612</v>
      </c>
      <c r="D371" s="48">
        <v>3.302</v>
      </c>
      <c r="E371" s="49"/>
      <c r="F371" s="51"/>
    </row>
    <row r="372" spans="1:6" x14ac:dyDescent="0.25">
      <c r="A372" s="43">
        <v>43629</v>
      </c>
      <c r="B372" s="52">
        <v>3.29</v>
      </c>
      <c r="C372" s="49" t="str">
        <f t="shared" si="15"/>
        <v>2019613</v>
      </c>
      <c r="D372" s="52">
        <v>3.29</v>
      </c>
      <c r="E372" s="49"/>
      <c r="F372" s="51"/>
    </row>
    <row r="373" spans="1:6" x14ac:dyDescent="0.25">
      <c r="A373" s="43">
        <v>43630</v>
      </c>
      <c r="B373" s="52">
        <v>3.2789999999999999</v>
      </c>
      <c r="C373" s="49" t="str">
        <f t="shared" si="15"/>
        <v>2019614</v>
      </c>
      <c r="D373" s="52">
        <v>3.2789999999999999</v>
      </c>
      <c r="E373" s="49"/>
      <c r="F373" s="51"/>
    </row>
    <row r="374" spans="1:6" x14ac:dyDescent="0.25">
      <c r="A374" s="43">
        <v>43633</v>
      </c>
      <c r="B374" s="52">
        <v>3.2669999999999999</v>
      </c>
      <c r="C374" s="49" t="str">
        <f t="shared" si="15"/>
        <v>2019617</v>
      </c>
      <c r="D374" s="52">
        <v>3.2669999999999999</v>
      </c>
      <c r="E374" s="49"/>
      <c r="F374" s="51"/>
    </row>
    <row r="375" spans="1:6" x14ac:dyDescent="0.25">
      <c r="A375" s="43">
        <v>43634</v>
      </c>
      <c r="B375" s="52">
        <v>3.2589999999999999</v>
      </c>
      <c r="C375" s="49" t="str">
        <f t="shared" si="15"/>
        <v>2019618</v>
      </c>
      <c r="D375" s="52">
        <v>3.2589999999999999</v>
      </c>
      <c r="E375" s="49"/>
      <c r="F375" s="51"/>
    </row>
    <row r="376" spans="1:6" x14ac:dyDescent="0.25">
      <c r="A376" s="43">
        <v>43635</v>
      </c>
      <c r="B376" s="52">
        <v>3.2549999999999999</v>
      </c>
      <c r="C376" s="49" t="str">
        <f t="shared" si="15"/>
        <v>2019619</v>
      </c>
      <c r="D376" s="52">
        <v>3.2549999999999999</v>
      </c>
      <c r="E376" s="49"/>
      <c r="F376" s="51"/>
    </row>
    <row r="377" spans="1:6" x14ac:dyDescent="0.25">
      <c r="A377" s="43">
        <v>43636</v>
      </c>
      <c r="B377" s="48">
        <v>3.2770000000000001</v>
      </c>
      <c r="C377" s="49" t="str">
        <f t="shared" si="15"/>
        <v>2019620</v>
      </c>
      <c r="D377" s="48">
        <v>3.2770000000000001</v>
      </c>
      <c r="E377" s="49"/>
      <c r="F377" s="51"/>
    </row>
    <row r="378" spans="1:6" x14ac:dyDescent="0.25">
      <c r="A378" s="43">
        <v>43637</v>
      </c>
      <c r="B378" s="52">
        <v>3.25</v>
      </c>
      <c r="C378" s="49" t="str">
        <f t="shared" si="15"/>
        <v>2019621</v>
      </c>
      <c r="D378" s="52">
        <v>3.25</v>
      </c>
      <c r="E378" s="49"/>
      <c r="F378" s="51"/>
    </row>
    <row r="379" spans="1:6" x14ac:dyDescent="0.25">
      <c r="A379" s="43">
        <v>43640</v>
      </c>
      <c r="B379" s="48">
        <v>3.266</v>
      </c>
      <c r="C379" s="49" t="str">
        <f t="shared" si="15"/>
        <v>2019624</v>
      </c>
      <c r="D379" s="48">
        <v>3.266</v>
      </c>
      <c r="E379" s="49"/>
      <c r="F379" s="51"/>
    </row>
    <row r="380" spans="1:6" x14ac:dyDescent="0.25">
      <c r="A380" s="43">
        <v>43641</v>
      </c>
      <c r="B380" s="48">
        <v>3.2709999999999999</v>
      </c>
      <c r="C380" s="49" t="str">
        <f t="shared" si="15"/>
        <v>2019625</v>
      </c>
      <c r="D380" s="48">
        <v>3.2709999999999999</v>
      </c>
      <c r="E380" s="49"/>
      <c r="F380" s="51"/>
    </row>
    <row r="381" spans="1:6" x14ac:dyDescent="0.25">
      <c r="A381" s="43">
        <v>43642</v>
      </c>
      <c r="B381" s="48">
        <v>3.278</v>
      </c>
      <c r="C381" s="49" t="str">
        <f t="shared" si="15"/>
        <v>2019626</v>
      </c>
      <c r="D381" s="48">
        <v>3.278</v>
      </c>
      <c r="E381" s="49"/>
      <c r="F381" s="51"/>
    </row>
    <row r="382" spans="1:6" x14ac:dyDescent="0.25">
      <c r="A382" s="43">
        <v>43643</v>
      </c>
      <c r="B382" s="48">
        <v>3.282</v>
      </c>
      <c r="C382" s="49" t="str">
        <f t="shared" si="15"/>
        <v>2019627</v>
      </c>
      <c r="D382" s="48">
        <v>3.282</v>
      </c>
      <c r="E382" s="49"/>
      <c r="F382" s="51"/>
    </row>
    <row r="383" spans="1:6" x14ac:dyDescent="0.25">
      <c r="A383" s="43">
        <v>43644</v>
      </c>
      <c r="B383" s="52">
        <v>3.2789999999999999</v>
      </c>
      <c r="C383" s="49" t="str">
        <f t="shared" si="15"/>
        <v>2019628</v>
      </c>
      <c r="D383" s="52">
        <v>3.2789999999999999</v>
      </c>
      <c r="E383" s="49"/>
      <c r="F383" s="51"/>
    </row>
    <row r="384" spans="1:6" x14ac:dyDescent="0.25">
      <c r="A384" s="43">
        <v>43647</v>
      </c>
      <c r="B384" s="52">
        <v>3.262</v>
      </c>
      <c r="C384" s="49" t="str">
        <f t="shared" si="15"/>
        <v>201971</v>
      </c>
      <c r="D384" s="52">
        <v>3.262</v>
      </c>
      <c r="E384" s="49"/>
      <c r="F384" s="51"/>
    </row>
    <row r="385" spans="1:6" x14ac:dyDescent="0.25">
      <c r="A385" s="43">
        <v>43648</v>
      </c>
      <c r="B385" s="52">
        <v>3.2290000000000001</v>
      </c>
      <c r="C385" s="49" t="str">
        <f t="shared" si="15"/>
        <v>201972</v>
      </c>
      <c r="D385" s="52">
        <v>3.2290000000000001</v>
      </c>
      <c r="E385" s="49"/>
      <c r="F385" s="51"/>
    </row>
    <row r="386" spans="1:6" x14ac:dyDescent="0.25">
      <c r="A386" s="43">
        <v>43649</v>
      </c>
      <c r="B386" s="52">
        <v>3.1930000000000001</v>
      </c>
      <c r="C386" s="49" t="str">
        <f t="shared" si="15"/>
        <v>201973</v>
      </c>
      <c r="D386" s="52">
        <v>3.1930000000000001</v>
      </c>
      <c r="E386" s="49"/>
      <c r="F386" s="51"/>
    </row>
    <row r="387" spans="1:6" x14ac:dyDescent="0.25">
      <c r="A387" s="43">
        <v>43650</v>
      </c>
      <c r="B387" s="52">
        <v>3.1760000000000002</v>
      </c>
      <c r="C387" s="49" t="str">
        <f t="shared" si="15"/>
        <v>201974</v>
      </c>
      <c r="D387" s="52">
        <v>3.1760000000000002</v>
      </c>
      <c r="E387" s="49"/>
      <c r="F387" s="51"/>
    </row>
    <row r="388" spans="1:6" x14ac:dyDescent="0.25">
      <c r="A388" s="43">
        <v>43651</v>
      </c>
      <c r="B388" s="48">
        <v>3.1880000000000002</v>
      </c>
      <c r="C388" s="49" t="str">
        <f t="shared" si="15"/>
        <v>201975</v>
      </c>
      <c r="D388" s="48">
        <v>3.1880000000000002</v>
      </c>
      <c r="E388" s="49"/>
      <c r="F388" s="51"/>
    </row>
    <row r="389" spans="1:6" x14ac:dyDescent="0.25">
      <c r="A389" s="43">
        <v>43654</v>
      </c>
      <c r="B389" s="48">
        <v>3.1949999999999998</v>
      </c>
      <c r="C389" s="49" t="str">
        <f t="shared" si="15"/>
        <v>201978</v>
      </c>
      <c r="D389" s="48">
        <v>3.1949999999999998</v>
      </c>
      <c r="E389" s="49"/>
      <c r="F389" s="51"/>
    </row>
    <row r="390" spans="1:6" x14ac:dyDescent="0.25">
      <c r="A390" s="43">
        <v>43655</v>
      </c>
      <c r="B390" s="52">
        <v>3.1920000000000002</v>
      </c>
      <c r="C390" s="49" t="str">
        <f t="shared" si="15"/>
        <v>201979</v>
      </c>
      <c r="D390" s="52">
        <v>3.1920000000000002</v>
      </c>
      <c r="E390" s="49"/>
      <c r="F390" s="51"/>
    </row>
    <row r="391" spans="1:6" x14ac:dyDescent="0.25">
      <c r="A391" s="43">
        <v>43656</v>
      </c>
      <c r="B391" s="52">
        <v>3.1869999999999998</v>
      </c>
      <c r="C391" s="49" t="str">
        <f t="shared" si="15"/>
        <v>2019710</v>
      </c>
      <c r="D391" s="52">
        <v>3.1869999999999998</v>
      </c>
      <c r="E391" s="49"/>
      <c r="F391" s="51"/>
    </row>
    <row r="392" spans="1:6" x14ac:dyDescent="0.25">
      <c r="A392" s="43">
        <v>43657</v>
      </c>
      <c r="B392" s="52">
        <v>3.1779999999999999</v>
      </c>
      <c r="C392" s="49" t="str">
        <f t="shared" si="15"/>
        <v>2019711</v>
      </c>
      <c r="D392" s="52">
        <v>3.1779999999999999</v>
      </c>
      <c r="E392" s="49"/>
      <c r="F392" s="51"/>
    </row>
    <row r="393" spans="1:6" x14ac:dyDescent="0.25">
      <c r="A393" s="43">
        <v>43658</v>
      </c>
      <c r="B393" s="48">
        <v>3.1890000000000001</v>
      </c>
      <c r="C393" s="49" t="str">
        <f t="shared" si="15"/>
        <v>2019712</v>
      </c>
      <c r="D393" s="48">
        <v>3.1890000000000001</v>
      </c>
      <c r="E393" s="49"/>
      <c r="F393" s="51"/>
    </row>
    <row r="394" spans="1:6" x14ac:dyDescent="0.25">
      <c r="A394" s="43">
        <v>43661</v>
      </c>
      <c r="B394" s="52">
        <v>3.1869999999999998</v>
      </c>
      <c r="C394" s="49" t="str">
        <f t="shared" si="15"/>
        <v>2019715</v>
      </c>
      <c r="D394" s="52">
        <v>3.1869999999999998</v>
      </c>
      <c r="E394" s="49"/>
      <c r="F394" s="51"/>
    </row>
    <row r="395" spans="1:6" x14ac:dyDescent="0.25">
      <c r="A395" s="43">
        <v>43662</v>
      </c>
      <c r="B395" s="48">
        <v>3.1880000000000002</v>
      </c>
      <c r="C395" s="49" t="str">
        <f t="shared" si="15"/>
        <v>2019716</v>
      </c>
      <c r="D395" s="48">
        <v>3.1880000000000002</v>
      </c>
      <c r="E395" s="49"/>
      <c r="F395" s="51"/>
    </row>
    <row r="396" spans="1:6" x14ac:dyDescent="0.25">
      <c r="A396" s="43">
        <v>43663</v>
      </c>
      <c r="B396" s="48">
        <v>3.194</v>
      </c>
      <c r="C396" s="49" t="str">
        <f t="shared" si="15"/>
        <v>2019717</v>
      </c>
      <c r="D396" s="48">
        <v>3.194</v>
      </c>
      <c r="E396" s="49"/>
      <c r="F396" s="51"/>
    </row>
    <row r="397" spans="1:6" x14ac:dyDescent="0.25">
      <c r="A397" s="43">
        <v>43664</v>
      </c>
      <c r="B397" s="52">
        <v>3.1909999999999998</v>
      </c>
      <c r="C397" s="49" t="str">
        <f t="shared" si="15"/>
        <v>2019718</v>
      </c>
      <c r="D397" s="52">
        <v>3.1909999999999998</v>
      </c>
      <c r="E397" s="49"/>
      <c r="F397" s="51"/>
    </row>
    <row r="398" spans="1:6" x14ac:dyDescent="0.25">
      <c r="A398" s="43">
        <v>43665</v>
      </c>
      <c r="B398" s="52">
        <v>3.173</v>
      </c>
      <c r="C398" s="49" t="str">
        <f t="shared" si="15"/>
        <v>2019719</v>
      </c>
      <c r="D398" s="52">
        <v>3.173</v>
      </c>
      <c r="E398" s="49"/>
      <c r="F398" s="51"/>
    </row>
    <row r="399" spans="1:6" x14ac:dyDescent="0.25">
      <c r="A399" s="43">
        <v>43668</v>
      </c>
      <c r="B399" s="52">
        <v>3.157</v>
      </c>
      <c r="C399" s="49" t="str">
        <f t="shared" si="15"/>
        <v>2019722</v>
      </c>
      <c r="D399" s="52">
        <v>3.157</v>
      </c>
      <c r="E399" s="49"/>
      <c r="F399" s="51"/>
    </row>
    <row r="400" spans="1:6" x14ac:dyDescent="0.25">
      <c r="A400" s="43">
        <v>43669</v>
      </c>
      <c r="B400" s="48">
        <v>3.1619999999999999</v>
      </c>
      <c r="C400" s="49" t="str">
        <f t="shared" si="15"/>
        <v>2019723</v>
      </c>
      <c r="D400" s="48">
        <v>3.1619999999999999</v>
      </c>
      <c r="E400" s="49"/>
      <c r="F400" s="51"/>
    </row>
    <row r="401" spans="1:6" x14ac:dyDescent="0.25">
      <c r="A401" s="43">
        <v>43670</v>
      </c>
      <c r="B401" s="48">
        <v>3.1779999999999999</v>
      </c>
      <c r="C401" s="49" t="str">
        <f t="shared" si="15"/>
        <v>2019724</v>
      </c>
      <c r="D401" s="48">
        <v>3.1779999999999999</v>
      </c>
      <c r="E401" s="49"/>
      <c r="F401" s="51"/>
    </row>
    <row r="402" spans="1:6" x14ac:dyDescent="0.25">
      <c r="A402" s="43">
        <v>43671</v>
      </c>
      <c r="B402" s="48">
        <v>3.1819999999999999</v>
      </c>
      <c r="C402" s="49" t="str">
        <f t="shared" si="15"/>
        <v>2019725</v>
      </c>
      <c r="D402" s="48">
        <v>3.1819999999999999</v>
      </c>
      <c r="E402" s="49"/>
      <c r="F402" s="51"/>
    </row>
    <row r="403" spans="1:6" x14ac:dyDescent="0.25">
      <c r="A403" s="43">
        <v>43672</v>
      </c>
      <c r="B403" s="52">
        <v>3.1749999999999998</v>
      </c>
      <c r="C403" s="49" t="str">
        <f t="shared" si="15"/>
        <v>2019726</v>
      </c>
      <c r="D403" s="52">
        <v>3.1749999999999998</v>
      </c>
      <c r="E403" s="49"/>
      <c r="F403" s="51"/>
    </row>
    <row r="404" spans="1:6" x14ac:dyDescent="0.25">
      <c r="A404" s="43">
        <v>43675</v>
      </c>
      <c r="B404" s="48">
        <v>3.2050000000000001</v>
      </c>
      <c r="C404" s="49" t="str">
        <f t="shared" si="15"/>
        <v>2019729</v>
      </c>
      <c r="D404" s="48">
        <v>3.2050000000000001</v>
      </c>
      <c r="E404" s="49"/>
      <c r="F404" s="51"/>
    </row>
    <row r="405" spans="1:6" x14ac:dyDescent="0.25">
      <c r="A405" s="43">
        <v>43676</v>
      </c>
      <c r="B405" s="52">
        <v>3.1960000000000002</v>
      </c>
      <c r="C405" s="49" t="str">
        <f t="shared" si="15"/>
        <v>2019730</v>
      </c>
      <c r="D405" s="52">
        <v>3.1960000000000002</v>
      </c>
      <c r="E405" s="49"/>
      <c r="F405" s="51"/>
    </row>
    <row r="406" spans="1:6" x14ac:dyDescent="0.25">
      <c r="A406" s="43">
        <v>43677</v>
      </c>
      <c r="B406" s="52">
        <v>3.1829999999999998</v>
      </c>
      <c r="C406" s="49" t="str">
        <f t="shared" si="15"/>
        <v>2019731</v>
      </c>
      <c r="D406" s="52">
        <v>3.1829999999999998</v>
      </c>
      <c r="E406" s="49"/>
      <c r="F406" s="51"/>
    </row>
    <row r="407" spans="1:6" x14ac:dyDescent="0.25">
      <c r="A407" s="43">
        <v>43678</v>
      </c>
      <c r="B407" s="52">
        <v>3.1680000000000001</v>
      </c>
      <c r="C407" s="49" t="str">
        <f t="shared" si="15"/>
        <v>201981</v>
      </c>
      <c r="D407" s="52">
        <v>3.1680000000000001</v>
      </c>
      <c r="E407" s="49"/>
      <c r="F407" s="51"/>
    </row>
    <row r="408" spans="1:6" x14ac:dyDescent="0.25">
      <c r="A408" s="43">
        <v>43679</v>
      </c>
      <c r="B408" s="52">
        <v>3.1389999999999998</v>
      </c>
      <c r="C408" s="49" t="str">
        <f t="shared" si="15"/>
        <v>201982</v>
      </c>
      <c r="D408" s="52">
        <v>3.1389999999999998</v>
      </c>
      <c r="E408" s="49"/>
      <c r="F408" s="51"/>
    </row>
    <row r="409" spans="1:6" x14ac:dyDescent="0.25">
      <c r="A409" s="43">
        <v>43680</v>
      </c>
      <c r="B409" s="52">
        <v>3.1</v>
      </c>
      <c r="C409" s="49" t="str">
        <f t="shared" si="15"/>
        <v>201983</v>
      </c>
      <c r="D409" s="52">
        <v>3.1</v>
      </c>
      <c r="E409" s="49"/>
      <c r="F409" s="51"/>
    </row>
    <row r="410" spans="1:6" x14ac:dyDescent="0.25">
      <c r="A410" s="43">
        <v>43682</v>
      </c>
      <c r="B410" s="52">
        <v>3.0659999999999998</v>
      </c>
      <c r="C410" s="49" t="str">
        <f t="shared" si="15"/>
        <v>201985</v>
      </c>
      <c r="D410" s="52">
        <v>3.0659999999999998</v>
      </c>
      <c r="E410" s="49"/>
      <c r="F410" s="51"/>
    </row>
    <row r="411" spans="1:6" x14ac:dyDescent="0.25">
      <c r="A411" s="43">
        <v>43683</v>
      </c>
      <c r="B411" s="48">
        <v>3.0779999999999998</v>
      </c>
      <c r="C411" s="49" t="str">
        <f t="shared" si="15"/>
        <v>201986</v>
      </c>
      <c r="D411" s="48">
        <v>3.0779999999999998</v>
      </c>
      <c r="E411" s="49"/>
      <c r="F411" s="51"/>
    </row>
    <row r="412" spans="1:6" x14ac:dyDescent="0.25">
      <c r="A412" s="43">
        <v>43684</v>
      </c>
      <c r="B412" s="52">
        <v>3.073</v>
      </c>
      <c r="C412" s="49" t="str">
        <f t="shared" si="15"/>
        <v>201987</v>
      </c>
      <c r="D412" s="52">
        <v>3.073</v>
      </c>
      <c r="E412" s="49"/>
      <c r="F412" s="51"/>
    </row>
    <row r="413" spans="1:6" x14ac:dyDescent="0.25">
      <c r="A413" s="43">
        <v>43685</v>
      </c>
      <c r="B413" s="52">
        <v>3.0510000000000002</v>
      </c>
      <c r="C413" s="49" t="str">
        <f t="shared" si="15"/>
        <v>201988</v>
      </c>
      <c r="D413" s="52">
        <v>3.0510000000000002</v>
      </c>
      <c r="E413" s="49"/>
      <c r="F413" s="51"/>
    </row>
    <row r="414" spans="1:6" x14ac:dyDescent="0.25">
      <c r="A414" s="43">
        <v>43686</v>
      </c>
      <c r="B414" s="52">
        <v>3.0390000000000001</v>
      </c>
      <c r="C414" s="49" t="str">
        <f t="shared" si="15"/>
        <v>201989</v>
      </c>
      <c r="D414" s="52">
        <v>3.0390000000000001</v>
      </c>
      <c r="E414" s="49"/>
      <c r="F414" s="51"/>
    </row>
    <row r="415" spans="1:6" x14ac:dyDescent="0.25">
      <c r="A415" s="43">
        <v>43689</v>
      </c>
      <c r="B415" s="48">
        <v>3.0470000000000002</v>
      </c>
      <c r="C415" s="49" t="str">
        <f t="shared" si="15"/>
        <v>2019812</v>
      </c>
      <c r="D415" s="48">
        <v>3.0470000000000002</v>
      </c>
      <c r="E415" s="49"/>
      <c r="F415" s="51"/>
    </row>
    <row r="416" spans="1:6" x14ac:dyDescent="0.25">
      <c r="A416" s="43">
        <v>43690</v>
      </c>
      <c r="B416" s="52">
        <v>3.0230000000000001</v>
      </c>
      <c r="C416" s="49" t="str">
        <f t="shared" si="15"/>
        <v>2019813</v>
      </c>
      <c r="D416" s="52">
        <v>3.0230000000000001</v>
      </c>
      <c r="E416" s="49"/>
      <c r="F416" s="51"/>
    </row>
    <row r="417" spans="1:6" x14ac:dyDescent="0.25">
      <c r="A417" s="43">
        <v>43691</v>
      </c>
      <c r="B417" s="48">
        <v>3.028</v>
      </c>
      <c r="C417" s="49" t="str">
        <f t="shared" si="15"/>
        <v>2019814</v>
      </c>
      <c r="D417" s="48">
        <v>3.028</v>
      </c>
      <c r="E417" s="49"/>
      <c r="F417" s="51"/>
    </row>
    <row r="418" spans="1:6" x14ac:dyDescent="0.25">
      <c r="A418" s="43">
        <v>43692</v>
      </c>
      <c r="B418" s="52">
        <v>3.0270000000000001</v>
      </c>
      <c r="C418" s="49" t="str">
        <f t="shared" si="15"/>
        <v>2019815</v>
      </c>
      <c r="D418" s="52">
        <v>3.0270000000000001</v>
      </c>
      <c r="E418" s="49"/>
      <c r="F418" s="51"/>
    </row>
    <row r="419" spans="1:6" x14ac:dyDescent="0.25">
      <c r="A419" s="43">
        <v>43693</v>
      </c>
      <c r="B419" s="48">
        <v>3.03</v>
      </c>
      <c r="C419" s="49" t="str">
        <f t="shared" si="15"/>
        <v>2019816</v>
      </c>
      <c r="D419" s="48">
        <v>3.03</v>
      </c>
      <c r="E419" s="49"/>
      <c r="F419" s="51"/>
    </row>
    <row r="420" spans="1:6" x14ac:dyDescent="0.25">
      <c r="A420" s="43">
        <v>43696</v>
      </c>
      <c r="B420" s="48">
        <v>3.0409999999999999</v>
      </c>
      <c r="C420" s="49" t="str">
        <f t="shared" ref="C420:C483" si="16">YEAR(A420)&amp;MONTH(A420)&amp;DAY(A420)</f>
        <v>2019819</v>
      </c>
      <c r="D420" s="48">
        <v>3.0409999999999999</v>
      </c>
      <c r="E420" s="49"/>
      <c r="F420" s="51"/>
    </row>
    <row r="421" spans="1:6" x14ac:dyDescent="0.25">
      <c r="A421" s="43">
        <v>43697</v>
      </c>
      <c r="B421" s="52">
        <v>3.0379999999999998</v>
      </c>
      <c r="C421" s="49" t="str">
        <f t="shared" si="16"/>
        <v>2019820</v>
      </c>
      <c r="D421" s="52">
        <v>3.0379999999999998</v>
      </c>
      <c r="E421" s="49"/>
      <c r="F421" s="51"/>
    </row>
    <row r="422" spans="1:6" x14ac:dyDescent="0.25">
      <c r="A422" s="43">
        <v>43698</v>
      </c>
      <c r="B422" s="48">
        <v>3.0619999999999998</v>
      </c>
      <c r="C422" s="49" t="str">
        <f t="shared" si="16"/>
        <v>2019821</v>
      </c>
      <c r="D422" s="48">
        <v>3.0619999999999998</v>
      </c>
      <c r="E422" s="49"/>
      <c r="F422" s="51"/>
    </row>
    <row r="423" spans="1:6" x14ac:dyDescent="0.25">
      <c r="A423" s="43">
        <v>43699</v>
      </c>
      <c r="B423" s="48">
        <v>3.077</v>
      </c>
      <c r="C423" s="49" t="str">
        <f t="shared" si="16"/>
        <v>2019822</v>
      </c>
      <c r="D423" s="48">
        <v>3.077</v>
      </c>
      <c r="E423" s="49"/>
      <c r="F423" s="51"/>
    </row>
    <row r="424" spans="1:6" x14ac:dyDescent="0.25">
      <c r="A424" s="43">
        <v>43700</v>
      </c>
      <c r="B424" s="52">
        <v>3.07</v>
      </c>
      <c r="C424" s="49" t="str">
        <f t="shared" si="16"/>
        <v>2019823</v>
      </c>
      <c r="D424" s="52">
        <v>3.07</v>
      </c>
      <c r="E424" s="49"/>
      <c r="F424" s="51"/>
    </row>
    <row r="425" spans="1:6" x14ac:dyDescent="0.25">
      <c r="A425" s="43">
        <v>43703</v>
      </c>
      <c r="B425" s="48">
        <v>3.081</v>
      </c>
      <c r="C425" s="49" t="str">
        <f t="shared" si="16"/>
        <v>2019826</v>
      </c>
      <c r="D425" s="48">
        <v>3.081</v>
      </c>
      <c r="E425" s="49"/>
      <c r="F425" s="51"/>
    </row>
    <row r="426" spans="1:6" x14ac:dyDescent="0.25">
      <c r="A426" s="43">
        <v>43704</v>
      </c>
      <c r="B426" s="52">
        <v>3.0750000000000002</v>
      </c>
      <c r="C426" s="49" t="str">
        <f t="shared" si="16"/>
        <v>2019827</v>
      </c>
      <c r="D426" s="52">
        <v>3.0750000000000002</v>
      </c>
      <c r="E426" s="49"/>
      <c r="F426" s="51"/>
    </row>
    <row r="427" spans="1:6" x14ac:dyDescent="0.25">
      <c r="A427" s="43">
        <v>43705</v>
      </c>
      <c r="B427" s="52">
        <v>3.07</v>
      </c>
      <c r="C427" s="49" t="str">
        <f t="shared" si="16"/>
        <v>2019828</v>
      </c>
      <c r="D427" s="52">
        <v>3.07</v>
      </c>
      <c r="E427" s="49"/>
      <c r="F427" s="51"/>
    </row>
    <row r="428" spans="1:6" x14ac:dyDescent="0.25">
      <c r="A428" s="43">
        <v>43706</v>
      </c>
      <c r="B428" s="52">
        <v>3.0489999999999999</v>
      </c>
      <c r="C428" s="49" t="str">
        <f t="shared" si="16"/>
        <v>2019829</v>
      </c>
      <c r="D428" s="52">
        <v>3.0489999999999999</v>
      </c>
      <c r="E428" s="49"/>
      <c r="F428" s="51"/>
    </row>
    <row r="429" spans="1:6" x14ac:dyDescent="0.25">
      <c r="A429" s="43">
        <v>43707</v>
      </c>
      <c r="B429" s="48">
        <v>3.0680000000000001</v>
      </c>
      <c r="C429" s="49" t="str">
        <f t="shared" si="16"/>
        <v>2019830</v>
      </c>
      <c r="D429" s="48">
        <v>3.0680000000000001</v>
      </c>
      <c r="E429" s="49"/>
      <c r="F429" s="51"/>
    </row>
    <row r="430" spans="1:6" x14ac:dyDescent="0.25">
      <c r="A430" s="43">
        <v>43710</v>
      </c>
      <c r="B430" s="48">
        <v>3.0779999999999998</v>
      </c>
      <c r="C430" s="49" t="str">
        <f t="shared" si="16"/>
        <v>201992</v>
      </c>
      <c r="D430" s="48">
        <v>3.0779999999999998</v>
      </c>
      <c r="E430" s="49"/>
      <c r="F430" s="51"/>
    </row>
    <row r="431" spans="1:6" x14ac:dyDescent="0.25">
      <c r="A431" s="43">
        <v>43711</v>
      </c>
      <c r="B431" s="52">
        <v>3.077</v>
      </c>
      <c r="C431" s="49" t="str">
        <f t="shared" si="16"/>
        <v>201993</v>
      </c>
      <c r="D431" s="52">
        <v>3.077</v>
      </c>
      <c r="E431" s="49"/>
      <c r="F431" s="51"/>
    </row>
    <row r="432" spans="1:6" x14ac:dyDescent="0.25">
      <c r="A432" s="43">
        <v>43712</v>
      </c>
      <c r="B432" s="48">
        <v>3.081</v>
      </c>
      <c r="C432" s="49" t="str">
        <f t="shared" si="16"/>
        <v>201994</v>
      </c>
      <c r="D432" s="48">
        <v>3.081</v>
      </c>
      <c r="E432" s="49"/>
      <c r="F432" s="51"/>
    </row>
    <row r="433" spans="1:6" x14ac:dyDescent="0.25">
      <c r="A433" s="43">
        <v>43713</v>
      </c>
      <c r="B433" s="52">
        <v>3.0470000000000002</v>
      </c>
      <c r="C433" s="49" t="str">
        <f t="shared" si="16"/>
        <v>201995</v>
      </c>
      <c r="D433" s="52">
        <v>3.0470000000000002</v>
      </c>
      <c r="E433" s="49"/>
      <c r="F433" s="51"/>
    </row>
    <row r="434" spans="1:6" x14ac:dyDescent="0.25">
      <c r="A434" s="43">
        <v>43714</v>
      </c>
      <c r="B434" s="52">
        <v>3.0230000000000001</v>
      </c>
      <c r="C434" s="49" t="str">
        <f t="shared" si="16"/>
        <v>201996</v>
      </c>
      <c r="D434" s="52">
        <v>3.0230000000000001</v>
      </c>
      <c r="E434" s="49"/>
      <c r="F434" s="51"/>
    </row>
    <row r="435" spans="1:6" x14ac:dyDescent="0.25">
      <c r="A435" s="43">
        <v>43717</v>
      </c>
      <c r="B435" s="48">
        <v>3.0369999999999999</v>
      </c>
      <c r="C435" s="49" t="str">
        <f t="shared" si="16"/>
        <v>201999</v>
      </c>
      <c r="D435" s="48">
        <v>3.0369999999999999</v>
      </c>
      <c r="E435" s="49"/>
      <c r="F435" s="51"/>
    </row>
    <row r="436" spans="1:6" x14ac:dyDescent="0.25">
      <c r="A436" s="43">
        <v>43718</v>
      </c>
      <c r="B436" s="48">
        <v>3.052</v>
      </c>
      <c r="C436" s="49" t="str">
        <f t="shared" si="16"/>
        <v>2019910</v>
      </c>
      <c r="D436" s="48">
        <v>3.052</v>
      </c>
      <c r="E436" s="49"/>
      <c r="F436" s="51"/>
    </row>
    <row r="437" spans="1:6" x14ac:dyDescent="0.25">
      <c r="A437" s="43">
        <v>43719</v>
      </c>
      <c r="B437" s="48">
        <v>3.06</v>
      </c>
      <c r="C437" s="49" t="str">
        <f t="shared" si="16"/>
        <v>2019911</v>
      </c>
      <c r="D437" s="48">
        <v>3.06</v>
      </c>
      <c r="E437" s="49"/>
      <c r="F437" s="51"/>
    </row>
    <row r="438" spans="1:6" x14ac:dyDescent="0.25">
      <c r="A438" s="43">
        <v>43720</v>
      </c>
      <c r="B438" s="48">
        <v>3.0939999999999999</v>
      </c>
      <c r="C438" s="49" t="str">
        <f t="shared" si="16"/>
        <v>2019912</v>
      </c>
      <c r="D438" s="48">
        <v>3.0939999999999999</v>
      </c>
      <c r="E438" s="49"/>
      <c r="F438" s="51"/>
    </row>
    <row r="439" spans="1:6" x14ac:dyDescent="0.25">
      <c r="A439" s="43">
        <v>43724</v>
      </c>
      <c r="B439" s="48">
        <v>3.1080000000000001</v>
      </c>
      <c r="C439" s="49" t="str">
        <f t="shared" si="16"/>
        <v>2019916</v>
      </c>
      <c r="D439" s="48">
        <v>3.1080000000000001</v>
      </c>
      <c r="E439" s="49"/>
      <c r="F439" s="51"/>
    </row>
    <row r="440" spans="1:6" x14ac:dyDescent="0.25">
      <c r="A440" s="43">
        <v>43725</v>
      </c>
      <c r="B440" s="48">
        <v>3.117</v>
      </c>
      <c r="C440" s="49" t="str">
        <f t="shared" si="16"/>
        <v>2019917</v>
      </c>
      <c r="D440" s="48">
        <v>3.117</v>
      </c>
      <c r="E440" s="49"/>
      <c r="F440" s="51"/>
    </row>
    <row r="441" spans="1:6" x14ac:dyDescent="0.25">
      <c r="A441" s="43">
        <v>43726</v>
      </c>
      <c r="B441" s="48">
        <v>3.1360000000000001</v>
      </c>
      <c r="C441" s="49" t="str">
        <f t="shared" si="16"/>
        <v>2019918</v>
      </c>
      <c r="D441" s="48">
        <v>3.1360000000000001</v>
      </c>
      <c r="E441" s="49"/>
      <c r="F441" s="51"/>
    </row>
    <row r="442" spans="1:6" x14ac:dyDescent="0.25">
      <c r="A442" s="43">
        <v>43727</v>
      </c>
      <c r="B442" s="48">
        <v>3.137</v>
      </c>
      <c r="C442" s="49" t="str">
        <f t="shared" si="16"/>
        <v>2019919</v>
      </c>
      <c r="D442" s="48">
        <v>3.137</v>
      </c>
      <c r="E442" s="49"/>
      <c r="F442" s="51"/>
    </row>
    <row r="443" spans="1:6" x14ac:dyDescent="0.25">
      <c r="A443" s="43">
        <v>43728</v>
      </c>
      <c r="B443" s="52">
        <v>3.1179999999999999</v>
      </c>
      <c r="C443" s="49" t="str">
        <f t="shared" si="16"/>
        <v>2019920</v>
      </c>
      <c r="D443" s="52">
        <v>3.1179999999999999</v>
      </c>
      <c r="E443" s="49"/>
      <c r="F443" s="51"/>
    </row>
    <row r="444" spans="1:6" x14ac:dyDescent="0.25">
      <c r="A444" s="43">
        <v>43729</v>
      </c>
      <c r="B444" s="52">
        <v>3.1179999999999999</v>
      </c>
      <c r="C444" s="49" t="str">
        <f t="shared" si="16"/>
        <v>2019921</v>
      </c>
      <c r="D444" s="52">
        <v>3.1179999999999999</v>
      </c>
      <c r="E444" s="49"/>
      <c r="F444" s="51"/>
    </row>
    <row r="445" spans="1:6" x14ac:dyDescent="0.25">
      <c r="A445" s="43">
        <v>43731</v>
      </c>
      <c r="B445" s="52">
        <v>3.1120000000000001</v>
      </c>
      <c r="C445" s="49" t="str">
        <f t="shared" si="16"/>
        <v>2019923</v>
      </c>
      <c r="D445" s="52">
        <v>3.1120000000000001</v>
      </c>
      <c r="E445" s="49"/>
      <c r="F445" s="51"/>
    </row>
    <row r="446" spans="1:6" x14ac:dyDescent="0.25">
      <c r="A446" s="43">
        <v>43732</v>
      </c>
      <c r="B446" s="48">
        <v>3.1269999999999998</v>
      </c>
      <c r="C446" s="49" t="str">
        <f t="shared" si="16"/>
        <v>2019924</v>
      </c>
      <c r="D446" s="48">
        <v>3.1269999999999998</v>
      </c>
      <c r="E446" s="49"/>
      <c r="F446" s="51"/>
    </row>
    <row r="447" spans="1:6" x14ac:dyDescent="0.25">
      <c r="A447" s="43">
        <v>43733</v>
      </c>
      <c r="B447" s="48">
        <v>3.141</v>
      </c>
      <c r="C447" s="49" t="str">
        <f t="shared" si="16"/>
        <v>2019925</v>
      </c>
      <c r="D447" s="48">
        <v>3.141</v>
      </c>
      <c r="E447" s="49"/>
      <c r="F447" s="51"/>
    </row>
    <row r="448" spans="1:6" x14ac:dyDescent="0.25">
      <c r="A448" s="43">
        <v>43734</v>
      </c>
      <c r="B448" s="48">
        <v>3.145</v>
      </c>
      <c r="C448" s="49" t="str">
        <f t="shared" si="16"/>
        <v>2019926</v>
      </c>
      <c r="D448" s="48">
        <v>3.145</v>
      </c>
      <c r="E448" s="49"/>
      <c r="F448" s="51"/>
    </row>
    <row r="449" spans="1:6" x14ac:dyDescent="0.25">
      <c r="A449" s="43">
        <v>43735</v>
      </c>
      <c r="B449" s="48">
        <v>3.1579999999999999</v>
      </c>
      <c r="C449" s="49" t="str">
        <f t="shared" si="16"/>
        <v>2019927</v>
      </c>
      <c r="D449" s="48">
        <v>3.1579999999999999</v>
      </c>
      <c r="E449" s="49"/>
      <c r="F449" s="51"/>
    </row>
    <row r="450" spans="1:6" x14ac:dyDescent="0.25">
      <c r="A450" s="43">
        <v>43737</v>
      </c>
      <c r="B450" s="48">
        <v>3.1629999999999998</v>
      </c>
      <c r="C450" s="49" t="str">
        <f t="shared" si="16"/>
        <v>2019929</v>
      </c>
      <c r="D450" s="48">
        <v>3.1629999999999998</v>
      </c>
      <c r="E450" s="49"/>
      <c r="F450" s="51"/>
    </row>
    <row r="451" spans="1:6" x14ac:dyDescent="0.25">
      <c r="A451" s="43">
        <v>43738</v>
      </c>
      <c r="B451" s="52">
        <v>3.1549999999999998</v>
      </c>
      <c r="C451" s="49" t="str">
        <f t="shared" si="16"/>
        <v>2019930</v>
      </c>
      <c r="D451" s="52">
        <v>3.1549999999999998</v>
      </c>
      <c r="E451" s="49"/>
      <c r="F451" s="51"/>
    </row>
    <row r="452" spans="1:6" x14ac:dyDescent="0.25">
      <c r="A452" s="43">
        <v>43746</v>
      </c>
      <c r="B452" s="52">
        <v>3.1389999999999998</v>
      </c>
      <c r="C452" s="49" t="str">
        <f t="shared" si="16"/>
        <v>2019108</v>
      </c>
      <c r="D452" s="52">
        <v>3.1389999999999998</v>
      </c>
      <c r="E452" s="49"/>
      <c r="F452" s="51"/>
    </row>
    <row r="453" spans="1:6" x14ac:dyDescent="0.25">
      <c r="A453" s="43">
        <v>43747</v>
      </c>
      <c r="B453" s="52">
        <v>3.1190000000000002</v>
      </c>
      <c r="C453" s="49" t="str">
        <f t="shared" si="16"/>
        <v>2019109</v>
      </c>
      <c r="D453" s="52">
        <v>3.1190000000000002</v>
      </c>
      <c r="E453" s="49"/>
      <c r="F453" s="51"/>
    </row>
    <row r="454" spans="1:6" x14ac:dyDescent="0.25">
      <c r="A454" s="43">
        <v>43748</v>
      </c>
      <c r="B454" s="48">
        <v>3.141</v>
      </c>
      <c r="C454" s="49" t="str">
        <f t="shared" si="16"/>
        <v>20191010</v>
      </c>
      <c r="D454" s="48">
        <v>3.141</v>
      </c>
      <c r="E454" s="49"/>
      <c r="F454" s="51"/>
    </row>
    <row r="455" spans="1:6" x14ac:dyDescent="0.25">
      <c r="A455" s="43">
        <v>43749</v>
      </c>
      <c r="B455" s="48">
        <v>3.1629999999999998</v>
      </c>
      <c r="C455" s="49" t="str">
        <f t="shared" si="16"/>
        <v>20191011</v>
      </c>
      <c r="D455" s="48">
        <v>3.1629999999999998</v>
      </c>
      <c r="E455" s="49"/>
      <c r="F455" s="51"/>
    </row>
    <row r="456" spans="1:6" x14ac:dyDescent="0.25">
      <c r="A456" s="43">
        <v>43750</v>
      </c>
      <c r="B456" s="48">
        <v>3.173</v>
      </c>
      <c r="C456" s="49" t="str">
        <f t="shared" si="16"/>
        <v>20191012</v>
      </c>
      <c r="D456" s="48">
        <v>3.173</v>
      </c>
      <c r="E456" s="49"/>
      <c r="F456" s="51"/>
    </row>
    <row r="457" spans="1:6" x14ac:dyDescent="0.25">
      <c r="A457" s="43">
        <v>43752</v>
      </c>
      <c r="B457" s="48">
        <v>3.194</v>
      </c>
      <c r="C457" s="49" t="str">
        <f t="shared" si="16"/>
        <v>20191014</v>
      </c>
      <c r="D457" s="48">
        <v>3.194</v>
      </c>
      <c r="E457" s="49"/>
      <c r="F457" s="51"/>
    </row>
    <row r="458" spans="1:6" x14ac:dyDescent="0.25">
      <c r="A458" s="43">
        <v>43753</v>
      </c>
      <c r="B458" s="52">
        <v>3.181</v>
      </c>
      <c r="C458" s="49" t="str">
        <f t="shared" si="16"/>
        <v>20191015</v>
      </c>
      <c r="D458" s="52">
        <v>3.181</v>
      </c>
      <c r="E458" s="49"/>
      <c r="F458" s="51"/>
    </row>
    <row r="459" spans="1:6" x14ac:dyDescent="0.25">
      <c r="A459" s="43">
        <v>43754</v>
      </c>
      <c r="B459" s="48">
        <v>3.1890000000000001</v>
      </c>
      <c r="C459" s="49" t="str">
        <f t="shared" si="16"/>
        <v>20191016</v>
      </c>
      <c r="D459" s="48">
        <v>3.1890000000000001</v>
      </c>
      <c r="E459" s="49"/>
      <c r="F459" s="51"/>
    </row>
    <row r="460" spans="1:6" x14ac:dyDescent="0.25">
      <c r="A460" s="43">
        <v>43755</v>
      </c>
      <c r="B460" s="52">
        <v>3.1890000000000001</v>
      </c>
      <c r="C460" s="49" t="str">
        <f t="shared" si="16"/>
        <v>20191017</v>
      </c>
      <c r="D460" s="52">
        <v>3.1890000000000001</v>
      </c>
      <c r="E460" s="49"/>
      <c r="F460" s="51"/>
    </row>
    <row r="461" spans="1:6" x14ac:dyDescent="0.25">
      <c r="A461" s="43">
        <v>43756</v>
      </c>
      <c r="B461" s="48">
        <v>3.1930000000000001</v>
      </c>
      <c r="C461" s="49" t="str">
        <f t="shared" si="16"/>
        <v>20191018</v>
      </c>
      <c r="D461" s="48">
        <v>3.1930000000000001</v>
      </c>
      <c r="E461" s="49"/>
      <c r="F461" s="51"/>
    </row>
    <row r="462" spans="1:6" x14ac:dyDescent="0.25">
      <c r="A462" s="43">
        <v>43759</v>
      </c>
      <c r="B462" s="48">
        <v>3.2149999999999999</v>
      </c>
      <c r="C462" s="49" t="str">
        <f t="shared" si="16"/>
        <v>20191021</v>
      </c>
      <c r="D462" s="48">
        <v>3.2149999999999999</v>
      </c>
      <c r="E462" s="49"/>
      <c r="F462" s="51"/>
    </row>
    <row r="463" spans="1:6" x14ac:dyDescent="0.25">
      <c r="A463" s="43">
        <v>43760</v>
      </c>
      <c r="B463" s="48">
        <v>3.2330000000000001</v>
      </c>
      <c r="C463" s="49" t="str">
        <f t="shared" si="16"/>
        <v>20191022</v>
      </c>
      <c r="D463" s="48">
        <v>3.2330000000000001</v>
      </c>
      <c r="E463" s="49"/>
      <c r="F463" s="51"/>
    </row>
    <row r="464" spans="1:6" x14ac:dyDescent="0.25">
      <c r="A464" s="43">
        <v>43761</v>
      </c>
      <c r="B464" s="48">
        <v>3.234</v>
      </c>
      <c r="C464" s="49" t="str">
        <f t="shared" si="16"/>
        <v>20191023</v>
      </c>
      <c r="D464" s="48">
        <v>3.234</v>
      </c>
      <c r="E464" s="49"/>
      <c r="F464" s="51"/>
    </row>
    <row r="465" spans="1:6" x14ac:dyDescent="0.25">
      <c r="A465" s="43">
        <v>43762</v>
      </c>
      <c r="B465" s="52">
        <v>3.234</v>
      </c>
      <c r="C465" s="49" t="str">
        <f t="shared" si="16"/>
        <v>20191024</v>
      </c>
      <c r="D465" s="52">
        <v>3.234</v>
      </c>
      <c r="E465" s="49"/>
      <c r="F465" s="51"/>
    </row>
    <row r="466" spans="1:6" x14ac:dyDescent="0.25">
      <c r="A466" s="43">
        <v>43763</v>
      </c>
      <c r="B466" s="48">
        <v>3.2549999999999999</v>
      </c>
      <c r="C466" s="49" t="str">
        <f t="shared" si="16"/>
        <v>20191025</v>
      </c>
      <c r="D466" s="48">
        <v>3.2549999999999999</v>
      </c>
      <c r="E466" s="49"/>
      <c r="F466" s="51"/>
    </row>
    <row r="467" spans="1:6" x14ac:dyDescent="0.25">
      <c r="A467" s="43">
        <v>43766</v>
      </c>
      <c r="B467" s="48">
        <v>3.2869999999999999</v>
      </c>
      <c r="C467" s="49" t="str">
        <f t="shared" si="16"/>
        <v>20191028</v>
      </c>
      <c r="D467" s="48">
        <v>3.2869999999999999</v>
      </c>
      <c r="E467" s="49"/>
      <c r="F467" s="51"/>
    </row>
    <row r="468" spans="1:6" x14ac:dyDescent="0.25">
      <c r="A468" s="43">
        <v>43767</v>
      </c>
      <c r="B468" s="48">
        <v>3.3170000000000002</v>
      </c>
      <c r="C468" s="49" t="str">
        <f t="shared" si="16"/>
        <v>20191029</v>
      </c>
      <c r="D468" s="48">
        <v>3.3170000000000002</v>
      </c>
      <c r="E468" s="49"/>
      <c r="F468" s="51"/>
    </row>
    <row r="469" spans="1:6" x14ac:dyDescent="0.25">
      <c r="A469" s="43">
        <v>43768</v>
      </c>
      <c r="B469" s="48">
        <v>3.3250000000000002</v>
      </c>
      <c r="C469" s="49" t="str">
        <f t="shared" si="16"/>
        <v>20191030</v>
      </c>
      <c r="D469" s="48">
        <v>3.3250000000000002</v>
      </c>
      <c r="E469" s="49"/>
      <c r="F469" s="51"/>
    </row>
    <row r="470" spans="1:6" x14ac:dyDescent="0.25">
      <c r="A470" s="43">
        <v>43769</v>
      </c>
      <c r="B470" s="52">
        <v>3.2810000000000001</v>
      </c>
      <c r="C470" s="49" t="str">
        <f t="shared" si="16"/>
        <v>20191031</v>
      </c>
      <c r="D470" s="52">
        <v>3.2810000000000001</v>
      </c>
      <c r="E470" s="49"/>
      <c r="F470" s="51"/>
    </row>
    <row r="471" spans="1:6" x14ac:dyDescent="0.25">
      <c r="A471" s="43">
        <v>43770</v>
      </c>
      <c r="B471" s="48">
        <v>3.2829999999999999</v>
      </c>
      <c r="C471" s="49" t="str">
        <f t="shared" si="16"/>
        <v>2019111</v>
      </c>
      <c r="D471" s="48">
        <v>3.2829999999999999</v>
      </c>
      <c r="E471" s="49"/>
      <c r="F471" s="51"/>
    </row>
    <row r="472" spans="1:6" x14ac:dyDescent="0.25">
      <c r="A472" s="43">
        <v>43773</v>
      </c>
      <c r="B472" s="48">
        <v>3.2989999999999999</v>
      </c>
      <c r="C472" s="49" t="str">
        <f t="shared" si="16"/>
        <v>2019114</v>
      </c>
      <c r="D472" s="48">
        <v>3.2989999999999999</v>
      </c>
      <c r="E472" s="49"/>
      <c r="F472" s="51"/>
    </row>
    <row r="473" spans="1:6" x14ac:dyDescent="0.25">
      <c r="A473" s="43">
        <v>43774</v>
      </c>
      <c r="B473" s="52">
        <v>3.2829999999999999</v>
      </c>
      <c r="C473" s="49" t="str">
        <f t="shared" si="16"/>
        <v>2019115</v>
      </c>
      <c r="D473" s="52">
        <v>3.2829999999999999</v>
      </c>
      <c r="E473" s="49"/>
      <c r="F473" s="51"/>
    </row>
    <row r="474" spans="1:6" x14ac:dyDescent="0.25">
      <c r="A474" s="43">
        <v>43775</v>
      </c>
      <c r="B474" s="52">
        <v>3.2690000000000001</v>
      </c>
      <c r="C474" s="49" t="str">
        <f t="shared" si="16"/>
        <v>2019116</v>
      </c>
      <c r="D474" s="52">
        <v>3.2690000000000001</v>
      </c>
      <c r="E474" s="49"/>
      <c r="F474" s="51"/>
    </row>
    <row r="475" spans="1:6" x14ac:dyDescent="0.25">
      <c r="A475" s="43">
        <v>43776</v>
      </c>
      <c r="B475" s="48">
        <v>3.278</v>
      </c>
      <c r="C475" s="49" t="str">
        <f t="shared" si="16"/>
        <v>2019117</v>
      </c>
      <c r="D475" s="48">
        <v>3.278</v>
      </c>
      <c r="E475" s="49"/>
      <c r="F475" s="51"/>
    </row>
    <row r="476" spans="1:6" x14ac:dyDescent="0.25">
      <c r="A476" s="43">
        <v>43777</v>
      </c>
      <c r="B476" s="48">
        <v>3.29</v>
      </c>
      <c r="C476" s="49" t="str">
        <f t="shared" si="16"/>
        <v>2019118</v>
      </c>
      <c r="D476" s="48">
        <v>3.29</v>
      </c>
      <c r="E476" s="49"/>
      <c r="F476" s="51"/>
    </row>
    <row r="477" spans="1:6" x14ac:dyDescent="0.25">
      <c r="A477" s="43">
        <v>43780</v>
      </c>
      <c r="B477" s="52">
        <v>3.254</v>
      </c>
      <c r="C477" s="49" t="str">
        <f t="shared" si="16"/>
        <v>20191111</v>
      </c>
      <c r="D477" s="52">
        <v>3.254</v>
      </c>
      <c r="E477" s="49"/>
      <c r="F477" s="51"/>
    </row>
    <row r="478" spans="1:6" x14ac:dyDescent="0.25">
      <c r="A478" s="43">
        <v>43781</v>
      </c>
      <c r="B478" s="48">
        <v>3.2570000000000001</v>
      </c>
      <c r="C478" s="49" t="str">
        <f t="shared" si="16"/>
        <v>20191112</v>
      </c>
      <c r="D478" s="48">
        <v>3.2570000000000001</v>
      </c>
      <c r="E478" s="49"/>
      <c r="F478" s="51"/>
    </row>
    <row r="479" spans="1:6" x14ac:dyDescent="0.25">
      <c r="A479" s="43">
        <v>43782</v>
      </c>
      <c r="B479" s="48">
        <v>3.2610000000000001</v>
      </c>
      <c r="C479" s="49" t="str">
        <f t="shared" si="16"/>
        <v>20191113</v>
      </c>
      <c r="D479" s="48">
        <v>3.2610000000000001</v>
      </c>
      <c r="E479" s="49"/>
      <c r="F479" s="51"/>
    </row>
    <row r="480" spans="1:6" x14ac:dyDescent="0.25">
      <c r="A480" s="43">
        <v>43783</v>
      </c>
      <c r="B480" s="48">
        <v>3.2650000000000001</v>
      </c>
      <c r="C480" s="49" t="str">
        <f t="shared" si="16"/>
        <v>20191114</v>
      </c>
      <c r="D480" s="48">
        <v>3.2650000000000001</v>
      </c>
      <c r="E480" s="49"/>
      <c r="F480" s="51"/>
    </row>
    <row r="481" spans="1:6" x14ac:dyDescent="0.25">
      <c r="A481" s="43">
        <v>43784</v>
      </c>
      <c r="B481" s="52">
        <v>3.2629999999999999</v>
      </c>
      <c r="C481" s="49" t="str">
        <f t="shared" si="16"/>
        <v>20191115</v>
      </c>
      <c r="D481" s="52">
        <v>3.2629999999999999</v>
      </c>
      <c r="E481" s="49"/>
      <c r="F481" s="51"/>
    </row>
    <row r="482" spans="1:6" x14ac:dyDescent="0.25">
      <c r="A482" s="43">
        <v>43787</v>
      </c>
      <c r="B482" s="52">
        <v>3.2229999999999999</v>
      </c>
      <c r="C482" s="49" t="str">
        <f t="shared" si="16"/>
        <v>20191118</v>
      </c>
      <c r="D482" s="52">
        <v>3.2229999999999999</v>
      </c>
      <c r="E482" s="49"/>
      <c r="F482" s="51"/>
    </row>
    <row r="483" spans="1:6" x14ac:dyDescent="0.25">
      <c r="A483" s="43">
        <v>43788</v>
      </c>
      <c r="B483" s="48">
        <v>3.2309999999999999</v>
      </c>
      <c r="C483" s="49" t="str">
        <f t="shared" si="16"/>
        <v>20191119</v>
      </c>
      <c r="D483" s="48">
        <v>3.2309999999999999</v>
      </c>
      <c r="E483" s="49"/>
      <c r="F483" s="51"/>
    </row>
    <row r="484" spans="1:6" x14ac:dyDescent="0.25">
      <c r="A484" s="43">
        <v>43789</v>
      </c>
      <c r="B484" s="52">
        <v>3.1989999999999998</v>
      </c>
      <c r="C484" s="49" t="str">
        <f t="shared" ref="C484:C547" si="17">YEAR(A484)&amp;MONTH(A484)&amp;DAY(A484)</f>
        <v>20191120</v>
      </c>
      <c r="D484" s="52">
        <v>3.1989999999999998</v>
      </c>
      <c r="E484" s="49"/>
      <c r="F484" s="51"/>
    </row>
    <row r="485" spans="1:6" x14ac:dyDescent="0.25">
      <c r="A485" s="43">
        <v>43790</v>
      </c>
      <c r="B485" s="52">
        <v>3.173</v>
      </c>
      <c r="C485" s="49" t="str">
        <f t="shared" si="17"/>
        <v>20191121</v>
      </c>
      <c r="D485" s="52">
        <v>3.173</v>
      </c>
      <c r="E485" s="49"/>
      <c r="F485" s="51"/>
    </row>
    <row r="486" spans="1:6" x14ac:dyDescent="0.25">
      <c r="A486" s="43">
        <v>43791</v>
      </c>
      <c r="B486" s="48">
        <v>3.1880000000000002</v>
      </c>
      <c r="C486" s="49" t="str">
        <f t="shared" si="17"/>
        <v>20191122</v>
      </c>
      <c r="D486" s="48">
        <v>3.1880000000000002</v>
      </c>
      <c r="E486" s="49"/>
      <c r="F486" s="51"/>
    </row>
    <row r="487" spans="1:6" x14ac:dyDescent="0.25">
      <c r="A487" s="43">
        <v>43794</v>
      </c>
      <c r="B487" s="48">
        <v>3.2040000000000002</v>
      </c>
      <c r="C487" s="49" t="str">
        <f t="shared" si="17"/>
        <v>20191125</v>
      </c>
      <c r="D487" s="48">
        <v>3.2040000000000002</v>
      </c>
      <c r="E487" s="49"/>
      <c r="F487" s="51"/>
    </row>
    <row r="488" spans="1:6" x14ac:dyDescent="0.25">
      <c r="A488" s="43">
        <v>43795</v>
      </c>
      <c r="B488" s="48">
        <v>3.2080000000000002</v>
      </c>
      <c r="C488" s="49" t="str">
        <f t="shared" si="17"/>
        <v>20191126</v>
      </c>
      <c r="D488" s="48">
        <v>3.2080000000000002</v>
      </c>
      <c r="E488" s="49"/>
      <c r="F488" s="51"/>
    </row>
    <row r="489" spans="1:6" x14ac:dyDescent="0.25">
      <c r="A489" s="43">
        <v>43796</v>
      </c>
      <c r="B489" s="52">
        <v>3.206</v>
      </c>
      <c r="C489" s="49" t="str">
        <f t="shared" si="17"/>
        <v>20191127</v>
      </c>
      <c r="D489" s="52">
        <v>3.206</v>
      </c>
      <c r="E489" s="49"/>
      <c r="F489" s="51"/>
    </row>
    <row r="490" spans="1:6" x14ac:dyDescent="0.25">
      <c r="A490" s="43">
        <v>43797</v>
      </c>
      <c r="B490" s="52">
        <v>3.2010000000000001</v>
      </c>
      <c r="C490" s="49" t="str">
        <f t="shared" si="17"/>
        <v>20191128</v>
      </c>
      <c r="D490" s="52">
        <v>3.2010000000000001</v>
      </c>
      <c r="E490" s="49"/>
      <c r="F490" s="51"/>
    </row>
    <row r="491" spans="1:6" x14ac:dyDescent="0.25">
      <c r="A491" s="43">
        <v>43798</v>
      </c>
      <c r="B491" s="52">
        <v>3.1920000000000002</v>
      </c>
      <c r="C491" s="49" t="str">
        <f t="shared" si="17"/>
        <v>20191129</v>
      </c>
      <c r="D491" s="52">
        <v>3.1920000000000002</v>
      </c>
      <c r="E491" s="49"/>
      <c r="F491" s="51"/>
    </row>
    <row r="492" spans="1:6" x14ac:dyDescent="0.25">
      <c r="A492" s="43">
        <v>43801</v>
      </c>
      <c r="B492" s="48">
        <v>3.2160000000000002</v>
      </c>
      <c r="C492" s="49" t="str">
        <f t="shared" si="17"/>
        <v>2019122</v>
      </c>
      <c r="D492" s="48">
        <v>3.2160000000000002</v>
      </c>
      <c r="E492" s="49"/>
      <c r="F492" s="51"/>
    </row>
    <row r="493" spans="1:6" x14ac:dyDescent="0.25">
      <c r="A493" s="43">
        <v>43802</v>
      </c>
      <c r="B493" s="48">
        <v>3.2429999999999999</v>
      </c>
      <c r="C493" s="49" t="str">
        <f t="shared" si="17"/>
        <v>2019123</v>
      </c>
      <c r="D493" s="48">
        <v>3.2429999999999999</v>
      </c>
      <c r="E493" s="49"/>
      <c r="F493" s="51"/>
    </row>
    <row r="494" spans="1:6" x14ac:dyDescent="0.25">
      <c r="A494" s="43">
        <v>43803</v>
      </c>
      <c r="B494" s="52">
        <v>3.198</v>
      </c>
      <c r="C494" s="49" t="str">
        <f t="shared" si="17"/>
        <v>2019124</v>
      </c>
      <c r="D494" s="52">
        <v>3.198</v>
      </c>
      <c r="E494" s="49"/>
      <c r="F494" s="51"/>
    </row>
    <row r="495" spans="1:6" x14ac:dyDescent="0.25">
      <c r="A495" s="43">
        <v>43804</v>
      </c>
      <c r="B495" s="48">
        <v>3.2069999999999999</v>
      </c>
      <c r="C495" s="49" t="str">
        <f t="shared" si="17"/>
        <v>2019125</v>
      </c>
      <c r="D495" s="48">
        <v>3.2069999999999999</v>
      </c>
      <c r="E495" s="49"/>
      <c r="F495" s="51"/>
    </row>
    <row r="496" spans="1:6" x14ac:dyDescent="0.25">
      <c r="A496" s="43">
        <v>43805</v>
      </c>
      <c r="B496" s="48">
        <v>3.2120000000000002</v>
      </c>
      <c r="C496" s="49" t="str">
        <f t="shared" si="17"/>
        <v>2019126</v>
      </c>
      <c r="D496" s="48">
        <v>3.2120000000000002</v>
      </c>
      <c r="E496" s="49"/>
      <c r="F496" s="51"/>
    </row>
    <row r="497" spans="1:6" x14ac:dyDescent="0.25">
      <c r="A497" s="43">
        <v>43808</v>
      </c>
      <c r="B497" s="52">
        <v>3.2080000000000002</v>
      </c>
      <c r="C497" s="49" t="str">
        <f t="shared" si="17"/>
        <v>2019129</v>
      </c>
      <c r="D497" s="52">
        <v>3.2080000000000002</v>
      </c>
      <c r="E497" s="49"/>
      <c r="F497" s="51"/>
    </row>
    <row r="498" spans="1:6" x14ac:dyDescent="0.25">
      <c r="A498" s="43">
        <v>43809</v>
      </c>
      <c r="B498" s="48">
        <v>3.2229999999999999</v>
      </c>
      <c r="C498" s="49" t="str">
        <f t="shared" si="17"/>
        <v>20191210</v>
      </c>
      <c r="D498" s="48">
        <v>3.2229999999999999</v>
      </c>
      <c r="E498" s="49"/>
      <c r="F498" s="51"/>
    </row>
    <row r="499" spans="1:6" x14ac:dyDescent="0.25">
      <c r="A499" s="43">
        <v>43810</v>
      </c>
      <c r="B499" s="52">
        <v>3.2080000000000002</v>
      </c>
      <c r="C499" s="49" t="str">
        <f t="shared" si="17"/>
        <v>20191211</v>
      </c>
      <c r="D499" s="52">
        <v>3.2080000000000002</v>
      </c>
      <c r="E499" s="49"/>
      <c r="F499" s="51"/>
    </row>
    <row r="500" spans="1:6" x14ac:dyDescent="0.25">
      <c r="A500" s="43">
        <v>43811</v>
      </c>
      <c r="B500" s="52">
        <v>3.194</v>
      </c>
      <c r="C500" s="49" t="str">
        <f t="shared" si="17"/>
        <v>20191212</v>
      </c>
      <c r="D500" s="52">
        <v>3.194</v>
      </c>
      <c r="E500" s="49"/>
      <c r="F500" s="51"/>
    </row>
    <row r="501" spans="1:6" x14ac:dyDescent="0.25">
      <c r="A501" s="43">
        <v>43812</v>
      </c>
      <c r="B501" s="48">
        <v>3.22</v>
      </c>
      <c r="C501" s="49" t="str">
        <f t="shared" si="17"/>
        <v>20191213</v>
      </c>
      <c r="D501" s="48">
        <v>3.22</v>
      </c>
    </row>
    <row r="502" spans="1:6" x14ac:dyDescent="0.25">
      <c r="C502" s="49" t="str">
        <f t="shared" si="17"/>
        <v>190010</v>
      </c>
    </row>
    <row r="503" spans="1:6" x14ac:dyDescent="0.25">
      <c r="C503" s="49" t="str">
        <f t="shared" si="17"/>
        <v>190010</v>
      </c>
    </row>
    <row r="504" spans="1:6" x14ac:dyDescent="0.25">
      <c r="C504" s="49" t="str">
        <f t="shared" si="17"/>
        <v>190010</v>
      </c>
    </row>
    <row r="505" spans="1:6" x14ac:dyDescent="0.25">
      <c r="C505" s="49" t="str">
        <f t="shared" si="17"/>
        <v>190010</v>
      </c>
    </row>
    <row r="506" spans="1:6" x14ac:dyDescent="0.25">
      <c r="C506" s="49" t="str">
        <f t="shared" si="17"/>
        <v>190010</v>
      </c>
    </row>
    <row r="507" spans="1:6" x14ac:dyDescent="0.25">
      <c r="C507" s="49" t="str">
        <f t="shared" si="17"/>
        <v>190010</v>
      </c>
    </row>
    <row r="508" spans="1:6" x14ac:dyDescent="0.25">
      <c r="C508" s="49" t="str">
        <f t="shared" si="17"/>
        <v>190010</v>
      </c>
    </row>
    <row r="509" spans="1:6" x14ac:dyDescent="0.25">
      <c r="C509" s="49" t="str">
        <f t="shared" si="17"/>
        <v>190010</v>
      </c>
    </row>
    <row r="510" spans="1:6" x14ac:dyDescent="0.25">
      <c r="C510" s="49" t="str">
        <f t="shared" si="17"/>
        <v>190010</v>
      </c>
    </row>
    <row r="511" spans="1:6" x14ac:dyDescent="0.25">
      <c r="C511" s="49" t="str">
        <f t="shared" si="17"/>
        <v>190010</v>
      </c>
    </row>
    <row r="512" spans="1:6" x14ac:dyDescent="0.25">
      <c r="C512" s="49" t="str">
        <f t="shared" si="17"/>
        <v>190010</v>
      </c>
    </row>
    <row r="513" spans="3:3" x14ac:dyDescent="0.25">
      <c r="C513" s="49" t="str">
        <f t="shared" si="17"/>
        <v>190010</v>
      </c>
    </row>
    <row r="514" spans="3:3" x14ac:dyDescent="0.25">
      <c r="C514" s="49" t="str">
        <f t="shared" si="17"/>
        <v>190010</v>
      </c>
    </row>
    <row r="515" spans="3:3" x14ac:dyDescent="0.25">
      <c r="C515" s="49" t="str">
        <f t="shared" si="17"/>
        <v>190010</v>
      </c>
    </row>
    <row r="516" spans="3:3" x14ac:dyDescent="0.25">
      <c r="C516" s="49" t="str">
        <f t="shared" si="17"/>
        <v>190010</v>
      </c>
    </row>
    <row r="517" spans="3:3" x14ac:dyDescent="0.25">
      <c r="C517" s="49" t="str">
        <f t="shared" si="17"/>
        <v>190010</v>
      </c>
    </row>
    <row r="518" spans="3:3" x14ac:dyDescent="0.25">
      <c r="C518" s="49" t="str">
        <f t="shared" si="17"/>
        <v>190010</v>
      </c>
    </row>
    <row r="519" spans="3:3" x14ac:dyDescent="0.25">
      <c r="C519" s="49" t="str">
        <f t="shared" si="17"/>
        <v>190010</v>
      </c>
    </row>
    <row r="520" spans="3:3" x14ac:dyDescent="0.25">
      <c r="C520" s="49" t="str">
        <f t="shared" si="17"/>
        <v>190010</v>
      </c>
    </row>
    <row r="521" spans="3:3" x14ac:dyDescent="0.25">
      <c r="C521" s="49" t="str">
        <f t="shared" si="17"/>
        <v>190010</v>
      </c>
    </row>
    <row r="522" spans="3:3" x14ac:dyDescent="0.25">
      <c r="C522" s="49" t="str">
        <f t="shared" si="17"/>
        <v>190010</v>
      </c>
    </row>
    <row r="523" spans="3:3" x14ac:dyDescent="0.25">
      <c r="C523" s="49" t="str">
        <f t="shared" si="17"/>
        <v>190010</v>
      </c>
    </row>
    <row r="524" spans="3:3" x14ac:dyDescent="0.25">
      <c r="C524" s="49" t="str">
        <f t="shared" si="17"/>
        <v>190010</v>
      </c>
    </row>
    <row r="525" spans="3:3" x14ac:dyDescent="0.25">
      <c r="C525" s="49" t="str">
        <f t="shared" si="17"/>
        <v>190010</v>
      </c>
    </row>
    <row r="526" spans="3:3" x14ac:dyDescent="0.25">
      <c r="C526" s="49" t="str">
        <f t="shared" si="17"/>
        <v>190010</v>
      </c>
    </row>
    <row r="527" spans="3:3" x14ac:dyDescent="0.25">
      <c r="C527" s="49" t="str">
        <f t="shared" si="17"/>
        <v>190010</v>
      </c>
    </row>
    <row r="528" spans="3:3" x14ac:dyDescent="0.25">
      <c r="C528" s="49" t="str">
        <f t="shared" si="17"/>
        <v>190010</v>
      </c>
    </row>
    <row r="529" spans="3:3" x14ac:dyDescent="0.25">
      <c r="C529" s="49" t="str">
        <f t="shared" si="17"/>
        <v>190010</v>
      </c>
    </row>
    <row r="530" spans="3:3" x14ac:dyDescent="0.25">
      <c r="C530" s="49" t="str">
        <f t="shared" si="17"/>
        <v>190010</v>
      </c>
    </row>
    <row r="531" spans="3:3" x14ac:dyDescent="0.25">
      <c r="C531" s="49" t="str">
        <f t="shared" si="17"/>
        <v>190010</v>
      </c>
    </row>
    <row r="532" spans="3:3" x14ac:dyDescent="0.25">
      <c r="C532" s="49" t="str">
        <f t="shared" si="17"/>
        <v>190010</v>
      </c>
    </row>
    <row r="533" spans="3:3" x14ac:dyDescent="0.25">
      <c r="C533" s="49" t="str">
        <f t="shared" si="17"/>
        <v>190010</v>
      </c>
    </row>
    <row r="534" spans="3:3" x14ac:dyDescent="0.25">
      <c r="C534" s="49" t="str">
        <f t="shared" si="17"/>
        <v>190010</v>
      </c>
    </row>
    <row r="535" spans="3:3" x14ac:dyDescent="0.25">
      <c r="C535" s="49" t="str">
        <f t="shared" si="17"/>
        <v>190010</v>
      </c>
    </row>
    <row r="536" spans="3:3" x14ac:dyDescent="0.25">
      <c r="C536" s="49" t="str">
        <f t="shared" si="17"/>
        <v>190010</v>
      </c>
    </row>
    <row r="537" spans="3:3" x14ac:dyDescent="0.25">
      <c r="C537" s="49" t="str">
        <f t="shared" si="17"/>
        <v>190010</v>
      </c>
    </row>
    <row r="538" spans="3:3" x14ac:dyDescent="0.25">
      <c r="C538" s="49" t="str">
        <f t="shared" si="17"/>
        <v>190010</v>
      </c>
    </row>
    <row r="539" spans="3:3" x14ac:dyDescent="0.25">
      <c r="C539" s="49" t="str">
        <f t="shared" si="17"/>
        <v>190010</v>
      </c>
    </row>
    <row r="540" spans="3:3" x14ac:dyDescent="0.25">
      <c r="C540" s="49" t="str">
        <f t="shared" si="17"/>
        <v>190010</v>
      </c>
    </row>
    <row r="541" spans="3:3" x14ac:dyDescent="0.25">
      <c r="C541" s="49" t="str">
        <f t="shared" si="17"/>
        <v>190010</v>
      </c>
    </row>
    <row r="542" spans="3:3" x14ac:dyDescent="0.25">
      <c r="C542" s="49" t="str">
        <f t="shared" si="17"/>
        <v>190010</v>
      </c>
    </row>
    <row r="543" spans="3:3" x14ac:dyDescent="0.25">
      <c r="C543" s="49" t="str">
        <f t="shared" si="17"/>
        <v>190010</v>
      </c>
    </row>
    <row r="544" spans="3:3" x14ac:dyDescent="0.25">
      <c r="C544" s="49" t="str">
        <f t="shared" si="17"/>
        <v>190010</v>
      </c>
    </row>
    <row r="545" spans="3:3" x14ac:dyDescent="0.25">
      <c r="C545" s="49" t="str">
        <f t="shared" si="17"/>
        <v>190010</v>
      </c>
    </row>
    <row r="546" spans="3:3" x14ac:dyDescent="0.25">
      <c r="C546" s="49" t="str">
        <f t="shared" si="17"/>
        <v>190010</v>
      </c>
    </row>
    <row r="547" spans="3:3" x14ac:dyDescent="0.25">
      <c r="C547" s="49" t="str">
        <f t="shared" si="17"/>
        <v>190010</v>
      </c>
    </row>
    <row r="548" spans="3:3" x14ac:dyDescent="0.25">
      <c r="C548" s="49" t="str">
        <f t="shared" ref="C548:C580" si="18">YEAR(A548)&amp;MONTH(A548)&amp;DAY(A548)</f>
        <v>190010</v>
      </c>
    </row>
    <row r="549" spans="3:3" x14ac:dyDescent="0.25">
      <c r="C549" s="49" t="str">
        <f t="shared" si="18"/>
        <v>190010</v>
      </c>
    </row>
    <row r="550" spans="3:3" x14ac:dyDescent="0.25">
      <c r="C550" s="49" t="str">
        <f t="shared" si="18"/>
        <v>190010</v>
      </c>
    </row>
    <row r="551" spans="3:3" x14ac:dyDescent="0.25">
      <c r="C551" s="49" t="str">
        <f t="shared" si="18"/>
        <v>190010</v>
      </c>
    </row>
    <row r="552" spans="3:3" x14ac:dyDescent="0.25">
      <c r="C552" s="49" t="str">
        <f t="shared" si="18"/>
        <v>190010</v>
      </c>
    </row>
    <row r="553" spans="3:3" x14ac:dyDescent="0.25">
      <c r="C553" s="49" t="str">
        <f t="shared" si="18"/>
        <v>190010</v>
      </c>
    </row>
    <row r="554" spans="3:3" x14ac:dyDescent="0.25">
      <c r="C554" s="49" t="str">
        <f t="shared" si="18"/>
        <v>190010</v>
      </c>
    </row>
    <row r="555" spans="3:3" x14ac:dyDescent="0.25">
      <c r="C555" s="49" t="str">
        <f t="shared" si="18"/>
        <v>190010</v>
      </c>
    </row>
    <row r="556" spans="3:3" x14ac:dyDescent="0.25">
      <c r="C556" s="49" t="str">
        <f t="shared" si="18"/>
        <v>190010</v>
      </c>
    </row>
    <row r="557" spans="3:3" x14ac:dyDescent="0.25">
      <c r="C557" s="49" t="str">
        <f t="shared" si="18"/>
        <v>190010</v>
      </c>
    </row>
    <row r="558" spans="3:3" x14ac:dyDescent="0.25">
      <c r="C558" s="49" t="str">
        <f t="shared" si="18"/>
        <v>190010</v>
      </c>
    </row>
    <row r="559" spans="3:3" x14ac:dyDescent="0.25">
      <c r="C559" s="49" t="str">
        <f t="shared" si="18"/>
        <v>190010</v>
      </c>
    </row>
    <row r="560" spans="3:3" x14ac:dyDescent="0.25">
      <c r="C560" s="49" t="str">
        <f t="shared" si="18"/>
        <v>190010</v>
      </c>
    </row>
    <row r="561" spans="3:3" x14ac:dyDescent="0.25">
      <c r="C561" s="49" t="str">
        <f t="shared" si="18"/>
        <v>190010</v>
      </c>
    </row>
    <row r="562" spans="3:3" x14ac:dyDescent="0.25">
      <c r="C562" s="49" t="str">
        <f t="shared" si="18"/>
        <v>190010</v>
      </c>
    </row>
    <row r="563" spans="3:3" x14ac:dyDescent="0.25">
      <c r="C563" s="49" t="str">
        <f t="shared" si="18"/>
        <v>190010</v>
      </c>
    </row>
    <row r="564" spans="3:3" x14ac:dyDescent="0.25">
      <c r="C564" s="49" t="str">
        <f t="shared" si="18"/>
        <v>190010</v>
      </c>
    </row>
    <row r="565" spans="3:3" x14ac:dyDescent="0.25">
      <c r="C565" s="49" t="str">
        <f t="shared" si="18"/>
        <v>190010</v>
      </c>
    </row>
    <row r="566" spans="3:3" x14ac:dyDescent="0.25">
      <c r="C566" s="49" t="str">
        <f t="shared" si="18"/>
        <v>190010</v>
      </c>
    </row>
    <row r="567" spans="3:3" x14ac:dyDescent="0.25">
      <c r="C567" s="49" t="str">
        <f t="shared" si="18"/>
        <v>190010</v>
      </c>
    </row>
    <row r="568" spans="3:3" x14ac:dyDescent="0.25">
      <c r="C568" s="49" t="str">
        <f t="shared" si="18"/>
        <v>190010</v>
      </c>
    </row>
    <row r="569" spans="3:3" x14ac:dyDescent="0.25">
      <c r="C569" s="49" t="str">
        <f t="shared" si="18"/>
        <v>190010</v>
      </c>
    </row>
    <row r="570" spans="3:3" x14ac:dyDescent="0.25">
      <c r="C570" s="49" t="str">
        <f t="shared" si="18"/>
        <v>190010</v>
      </c>
    </row>
    <row r="571" spans="3:3" x14ac:dyDescent="0.25">
      <c r="C571" s="49" t="str">
        <f t="shared" si="18"/>
        <v>190010</v>
      </c>
    </row>
    <row r="572" spans="3:3" x14ac:dyDescent="0.25">
      <c r="C572" s="49" t="str">
        <f t="shared" si="18"/>
        <v>190010</v>
      </c>
    </row>
    <row r="573" spans="3:3" x14ac:dyDescent="0.25">
      <c r="C573" s="49" t="str">
        <f t="shared" si="18"/>
        <v>190010</v>
      </c>
    </row>
    <row r="574" spans="3:3" x14ac:dyDescent="0.25">
      <c r="C574" s="49" t="str">
        <f t="shared" si="18"/>
        <v>190010</v>
      </c>
    </row>
    <row r="575" spans="3:3" x14ac:dyDescent="0.25">
      <c r="C575" s="49" t="str">
        <f t="shared" si="18"/>
        <v>190010</v>
      </c>
    </row>
    <row r="576" spans="3:3" x14ac:dyDescent="0.25">
      <c r="C576" s="49" t="str">
        <f t="shared" si="18"/>
        <v>190010</v>
      </c>
    </row>
    <row r="577" spans="3:3" x14ac:dyDescent="0.25">
      <c r="C577" s="49" t="str">
        <f t="shared" si="18"/>
        <v>190010</v>
      </c>
    </row>
    <row r="578" spans="3:3" x14ac:dyDescent="0.25">
      <c r="C578" s="49" t="str">
        <f t="shared" si="18"/>
        <v>190010</v>
      </c>
    </row>
    <row r="579" spans="3:3" x14ac:dyDescent="0.25">
      <c r="C579" s="49" t="str">
        <f t="shared" si="18"/>
        <v>190010</v>
      </c>
    </row>
    <row r="580" spans="3:3" x14ac:dyDescent="0.25">
      <c r="C580" s="49" t="str">
        <f t="shared" si="18"/>
        <v>190010</v>
      </c>
    </row>
  </sheetData>
  <sortState xmlns:xlrd2="http://schemas.microsoft.com/office/spreadsheetml/2017/richdata2" ref="K49:L90">
    <sortCondition ref="K49"/>
  </sortState>
  <phoneticPr fontId="16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9"/>
  <sheetViews>
    <sheetView tabSelected="1" topLeftCell="A10" workbookViewId="0">
      <selection activeCell="L257" sqref="L25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x14ac:dyDescent="0.25">
      <c r="A2" s="43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2"/>
      <c r="H2">
        <v>11342.85</v>
      </c>
    </row>
    <row r="3" spans="1:10" x14ac:dyDescent="0.25">
      <c r="A3" s="43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2"/>
      <c r="H3">
        <v>11461.99</v>
      </c>
    </row>
    <row r="4" spans="1:10" x14ac:dyDescent="0.25">
      <c r="A4" s="43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2"/>
      <c r="H4">
        <v>11296.27</v>
      </c>
    </row>
    <row r="5" spans="1:10" x14ac:dyDescent="0.25">
      <c r="A5" s="43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2"/>
      <c r="H5">
        <v>11557.82</v>
      </c>
    </row>
    <row r="6" spans="1:10" x14ac:dyDescent="0.25">
      <c r="A6" s="43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2"/>
      <c r="H6">
        <v>10925.16</v>
      </c>
    </row>
    <row r="7" spans="1:10" x14ac:dyDescent="0.25">
      <c r="A7" s="43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x14ac:dyDescent="0.25">
      <c r="A8" s="43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x14ac:dyDescent="0.25">
      <c r="A9" s="43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x14ac:dyDescent="0.25">
      <c r="A10" s="43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x14ac:dyDescent="0.25">
      <c r="A11" s="43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x14ac:dyDescent="0.25">
      <c r="A12" s="43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x14ac:dyDescent="0.25">
      <c r="A13" s="43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x14ac:dyDescent="0.25">
      <c r="A14" s="43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x14ac:dyDescent="0.25">
      <c r="A15" s="43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x14ac:dyDescent="0.25">
      <c r="A16" s="43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x14ac:dyDescent="0.25">
      <c r="A17" s="43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x14ac:dyDescent="0.25">
      <c r="A18" s="43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x14ac:dyDescent="0.25">
      <c r="A19" s="43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x14ac:dyDescent="0.25">
      <c r="A20" s="43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x14ac:dyDescent="0.25">
      <c r="A21" s="43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x14ac:dyDescent="0.25">
      <c r="A22" s="43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x14ac:dyDescent="0.25">
      <c r="A23" s="43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x14ac:dyDescent="0.25">
      <c r="A24" s="43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x14ac:dyDescent="0.25">
      <c r="A25" s="43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x14ac:dyDescent="0.25">
      <c r="A26" s="43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x14ac:dyDescent="0.25">
      <c r="A27" s="43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x14ac:dyDescent="0.25">
      <c r="A28" s="43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x14ac:dyDescent="0.25">
      <c r="A29" s="43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x14ac:dyDescent="0.25">
      <c r="A30" s="43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x14ac:dyDescent="0.25">
      <c r="A31" s="43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x14ac:dyDescent="0.25">
      <c r="A32" s="43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x14ac:dyDescent="0.25">
      <c r="A33" s="43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x14ac:dyDescent="0.25">
      <c r="A34" s="43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x14ac:dyDescent="0.25">
      <c r="A35" s="43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x14ac:dyDescent="0.25">
      <c r="A36" s="43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x14ac:dyDescent="0.25">
      <c r="A37" s="43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x14ac:dyDescent="0.25">
      <c r="A38" s="43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x14ac:dyDescent="0.25">
      <c r="A39" s="43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x14ac:dyDescent="0.25">
      <c r="A40" s="43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x14ac:dyDescent="0.25">
      <c r="A41" s="43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x14ac:dyDescent="0.25">
      <c r="A42" s="43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x14ac:dyDescent="0.25">
      <c r="A43" s="43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x14ac:dyDescent="0.25">
      <c r="A44" s="43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x14ac:dyDescent="0.25">
      <c r="A45" s="43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x14ac:dyDescent="0.25">
      <c r="A46" s="43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x14ac:dyDescent="0.25">
      <c r="A47" s="43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x14ac:dyDescent="0.25">
      <c r="A48" s="43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x14ac:dyDescent="0.25">
      <c r="A49" s="43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x14ac:dyDescent="0.25">
      <c r="A50" s="43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x14ac:dyDescent="0.25">
      <c r="A51" s="43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x14ac:dyDescent="0.25">
      <c r="A52" s="43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x14ac:dyDescent="0.25">
      <c r="A53" s="43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x14ac:dyDescent="0.25">
      <c r="A54" s="43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x14ac:dyDescent="0.25">
      <c r="A55" s="43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x14ac:dyDescent="0.25">
      <c r="A56" s="43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x14ac:dyDescent="0.25">
      <c r="A57" s="43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x14ac:dyDescent="0.25">
      <c r="A58" s="43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x14ac:dyDescent="0.25">
      <c r="A59" s="43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x14ac:dyDescent="0.25">
      <c r="A60" s="43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x14ac:dyDescent="0.25">
      <c r="A61" s="43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x14ac:dyDescent="0.25">
      <c r="A62" s="43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x14ac:dyDescent="0.25">
      <c r="A63" s="43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x14ac:dyDescent="0.25">
      <c r="A64" s="43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x14ac:dyDescent="0.25">
      <c r="A65" s="43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x14ac:dyDescent="0.25">
      <c r="A66" s="43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x14ac:dyDescent="0.25">
      <c r="A67" s="43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x14ac:dyDescent="0.25">
      <c r="A68" s="43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x14ac:dyDescent="0.25">
      <c r="A69" s="43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x14ac:dyDescent="0.25">
      <c r="A70" s="43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x14ac:dyDescent="0.25">
      <c r="A71" s="43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x14ac:dyDescent="0.25">
      <c r="A72" s="43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x14ac:dyDescent="0.25">
      <c r="A73" s="43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x14ac:dyDescent="0.25">
      <c r="A74" s="43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x14ac:dyDescent="0.25">
      <c r="A75" s="43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x14ac:dyDescent="0.25">
      <c r="A76" s="43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x14ac:dyDescent="0.25">
      <c r="A77" s="43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x14ac:dyDescent="0.25">
      <c r="A78" s="43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x14ac:dyDescent="0.25">
      <c r="A79" s="43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x14ac:dyDescent="0.25">
      <c r="A80" s="43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x14ac:dyDescent="0.25">
      <c r="A81" s="43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x14ac:dyDescent="0.25">
      <c r="A82" s="43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x14ac:dyDescent="0.25">
      <c r="A83" s="43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x14ac:dyDescent="0.25">
      <c r="A84" s="43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x14ac:dyDescent="0.25">
      <c r="A85" s="43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x14ac:dyDescent="0.25">
      <c r="A86" s="43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x14ac:dyDescent="0.25">
      <c r="A87" s="43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x14ac:dyDescent="0.25">
      <c r="A88" s="43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x14ac:dyDescent="0.25">
      <c r="A89" s="43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x14ac:dyDescent="0.25">
      <c r="A90" s="43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x14ac:dyDescent="0.25">
      <c r="A91" s="43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x14ac:dyDescent="0.25">
      <c r="A92" s="43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x14ac:dyDescent="0.25">
      <c r="A93" s="43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x14ac:dyDescent="0.25">
      <c r="A94" s="43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x14ac:dyDescent="0.25">
      <c r="A95" s="43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x14ac:dyDescent="0.25">
      <c r="A96" s="43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x14ac:dyDescent="0.25">
      <c r="A97" s="43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x14ac:dyDescent="0.25">
      <c r="A98" s="43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x14ac:dyDescent="0.25">
      <c r="A99" s="43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x14ac:dyDescent="0.25">
      <c r="A100" s="43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x14ac:dyDescent="0.25">
      <c r="A101" s="43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x14ac:dyDescent="0.25">
      <c r="A102" s="34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x14ac:dyDescent="0.25">
      <c r="A105" s="34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x14ac:dyDescent="0.25">
      <c r="A106" s="34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x14ac:dyDescent="0.25">
      <c r="A107" s="34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x14ac:dyDescent="0.25">
      <c r="A108" s="34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x14ac:dyDescent="0.25">
      <c r="A109" s="34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x14ac:dyDescent="0.25">
      <c r="A110" s="34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x14ac:dyDescent="0.25">
      <c r="A111" s="34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x14ac:dyDescent="0.25">
      <c r="A112" s="34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x14ac:dyDescent="0.25">
      <c r="A113" s="34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x14ac:dyDescent="0.25">
      <c r="A114" s="34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x14ac:dyDescent="0.25">
      <c r="A115" s="34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x14ac:dyDescent="0.25">
      <c r="A116" s="34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7">
        <v>10110.11</v>
      </c>
      <c r="I116">
        <v>3.5517154675304399</v>
      </c>
      <c r="J116">
        <v>4.2992636873043804</v>
      </c>
    </row>
    <row r="117" spans="1:10" x14ac:dyDescent="0.25">
      <c r="A117" s="34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x14ac:dyDescent="0.25">
      <c r="A118" s="34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x14ac:dyDescent="0.25">
      <c r="A120" s="34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x14ac:dyDescent="0.25">
      <c r="A121" s="34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x14ac:dyDescent="0.25">
      <c r="A122" s="34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x14ac:dyDescent="0.25">
      <c r="A123" s="34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x14ac:dyDescent="0.25">
      <c r="A124" s="34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x14ac:dyDescent="0.25">
      <c r="A125" s="34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x14ac:dyDescent="0.25">
      <c r="A126" s="34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x14ac:dyDescent="0.25">
      <c r="A127" s="34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x14ac:dyDescent="0.25">
      <c r="A128" s="34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x14ac:dyDescent="0.25">
      <c r="A129" s="34">
        <v>44015</v>
      </c>
      <c r="B129">
        <v>2.8974000000000002</v>
      </c>
      <c r="C129" s="5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x14ac:dyDescent="0.25">
      <c r="A130" s="34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x14ac:dyDescent="0.25">
      <c r="A131" s="34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x14ac:dyDescent="0.25">
      <c r="A132" s="34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x14ac:dyDescent="0.25">
      <c r="A134" s="34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x14ac:dyDescent="0.25">
      <c r="A135" s="34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x14ac:dyDescent="0.25">
      <c r="A136" s="34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x14ac:dyDescent="0.25">
      <c r="A138" s="34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x14ac:dyDescent="0.25">
      <c r="A139" s="34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x14ac:dyDescent="0.25">
      <c r="A140" s="34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x14ac:dyDescent="0.25">
      <c r="A141" s="34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x14ac:dyDescent="0.25">
      <c r="A142" s="34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x14ac:dyDescent="0.25">
      <c r="A143" s="34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x14ac:dyDescent="0.25">
      <c r="A144" s="34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x14ac:dyDescent="0.25">
      <c r="A146" s="34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x14ac:dyDescent="0.25">
      <c r="A147" s="34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x14ac:dyDescent="0.25">
      <c r="A149" s="34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x14ac:dyDescent="0.25">
      <c r="A150" s="34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x14ac:dyDescent="0.25">
      <c r="A151" s="34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x14ac:dyDescent="0.25">
      <c r="A152" s="34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x14ac:dyDescent="0.25">
      <c r="A153" s="34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x14ac:dyDescent="0.25">
      <c r="A155" s="34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x14ac:dyDescent="0.25">
      <c r="A156" s="34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x14ac:dyDescent="0.25">
      <c r="A157" s="34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x14ac:dyDescent="0.25">
      <c r="A158" s="34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x14ac:dyDescent="0.25">
      <c r="A159" s="34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x14ac:dyDescent="0.25">
      <c r="A160" s="34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x14ac:dyDescent="0.25">
      <c r="A161" s="34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x14ac:dyDescent="0.25">
      <c r="A162" s="34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x14ac:dyDescent="0.25">
      <c r="A164" s="34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x14ac:dyDescent="0.25">
      <c r="A168" s="34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x14ac:dyDescent="0.25">
      <c r="A171" s="34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x14ac:dyDescent="0.25">
      <c r="A172" s="34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x14ac:dyDescent="0.25">
      <c r="A173" s="34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x14ac:dyDescent="0.25">
      <c r="A174" s="34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x14ac:dyDescent="0.25">
      <c r="A175" s="34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x14ac:dyDescent="0.25">
      <c r="A176" s="34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x14ac:dyDescent="0.25">
      <c r="A177" s="34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x14ac:dyDescent="0.25">
      <c r="A178" s="34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x14ac:dyDescent="0.25">
      <c r="A179" s="34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x14ac:dyDescent="0.25">
      <c r="A180" s="34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x14ac:dyDescent="0.25">
      <c r="A181" s="34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x14ac:dyDescent="0.25">
      <c r="A182" s="34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x14ac:dyDescent="0.25">
      <c r="A183" s="34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x14ac:dyDescent="0.25">
      <c r="A184" s="34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x14ac:dyDescent="0.25">
      <c r="A186" s="34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x14ac:dyDescent="0.25">
      <c r="A187" s="34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x14ac:dyDescent="0.25">
      <c r="A188" s="34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x14ac:dyDescent="0.25">
      <c r="A189" s="34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67" si="21">1/C209*100</f>
        <v>3.1505986137366104</v>
      </c>
      <c r="E209">
        <f t="shared" ref="E209:E267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67" si="23">E259-E254</f>
        <v>-1.565938429574576E-2</v>
      </c>
      <c r="G259" s="31">
        <f t="shared" si="20"/>
        <v>12.751653507937359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>1/C268*100</f>
        <v>4.032258064516129</v>
      </c>
      <c r="E268">
        <f>D268-B268</f>
        <v>1.1646580645161291</v>
      </c>
      <c r="F268">
        <f>E268-E263</f>
        <v>0.1149946825689474</v>
      </c>
      <c r="G268" s="31">
        <f>F268+G267</f>
        <v>11.859159454026774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>1/C269*100</f>
        <v>4.1169205434335119</v>
      </c>
      <c r="E269">
        <f>D269-B269</f>
        <v>1.2641205434335121</v>
      </c>
      <c r="F269">
        <f>E269-E264</f>
        <v>0.26435747614086713</v>
      </c>
      <c r="G269" s="31">
        <f>F269+G268</f>
        <v>12.123516930167641</v>
      </c>
      <c r="H269">
        <v>11726.4</v>
      </c>
      <c r="I269">
        <v>5.6960972992247978</v>
      </c>
    </row>
  </sheetData>
  <phoneticPr fontId="1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9"/>
  <sheetViews>
    <sheetView topLeftCell="A247" workbookViewId="0">
      <selection activeCell="G269" sqref="G26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3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2"/>
      <c r="H2" s="43">
        <v>43105</v>
      </c>
      <c r="I2" s="5">
        <v>1801.42</v>
      </c>
      <c r="K2">
        <f>INDEX($R$2:$R$25,MATCH(YEAR($H2)&amp;MONTH($H2),$O$2:$O$25,0))*I2</f>
        <v>39.960219982794641</v>
      </c>
      <c r="N2" s="44">
        <v>43101</v>
      </c>
      <c r="O2" s="44" t="str">
        <f>YEAR(N2)&amp;MONTH(N2)</f>
        <v>20181</v>
      </c>
      <c r="P2" s="45">
        <v>46.93</v>
      </c>
      <c r="Q2" s="45">
        <v>2115.62</v>
      </c>
      <c r="R2">
        <f>P2/Q2</f>
        <v>2.2182622588177461E-2</v>
      </c>
    </row>
    <row r="3" spans="1:18" x14ac:dyDescent="0.25">
      <c r="A3" s="43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2"/>
      <c r="H3" s="43">
        <v>43112</v>
      </c>
      <c r="I3" s="5">
        <v>1785.71</v>
      </c>
      <c r="K3">
        <f t="shared" ref="K3:K36" si="2">INDEX($R$2:$R$25,MATCH(YEAR($H3)&amp;MONTH($H3),$O$2:$O$25,0))*I3</f>
        <v>39.611730981934372</v>
      </c>
      <c r="N3" s="44">
        <v>43132</v>
      </c>
      <c r="O3" s="44" t="str">
        <f t="shared" ref="O3:O25" si="3">YEAR(N3)&amp;MONTH(N3)</f>
        <v>20182</v>
      </c>
      <c r="P3" s="45">
        <v>45.99</v>
      </c>
      <c r="Q3" s="45">
        <v>2083.17</v>
      </c>
      <c r="R3">
        <f t="shared" ref="R3:R25" si="4">P3/Q3</f>
        <v>2.207693083137718E-2</v>
      </c>
    </row>
    <row r="4" spans="1:18" x14ac:dyDescent="0.25">
      <c r="A4" s="43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2"/>
      <c r="H4" s="43">
        <v>43119</v>
      </c>
      <c r="I4" s="5">
        <v>1728.14</v>
      </c>
      <c r="K4">
        <f t="shared" si="2"/>
        <v>38.334677399533</v>
      </c>
      <c r="N4" s="44">
        <v>43160</v>
      </c>
      <c r="O4" s="44" t="str">
        <f t="shared" si="3"/>
        <v>20183</v>
      </c>
      <c r="P4" s="45">
        <v>48.64</v>
      </c>
      <c r="Q4" s="45">
        <v>2277.42</v>
      </c>
      <c r="R4">
        <f t="shared" si="4"/>
        <v>2.1357501031869397E-2</v>
      </c>
    </row>
    <row r="5" spans="1:18" x14ac:dyDescent="0.25">
      <c r="A5" s="43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2"/>
      <c r="H5" s="43">
        <v>43126</v>
      </c>
      <c r="I5" s="5">
        <v>1816.8</v>
      </c>
      <c r="K5">
        <f t="shared" si="2"/>
        <v>40.301388718200812</v>
      </c>
      <c r="N5" s="44">
        <v>43191</v>
      </c>
      <c r="O5" s="44" t="str">
        <f t="shared" si="3"/>
        <v>20184</v>
      </c>
      <c r="P5" s="45">
        <v>44.54</v>
      </c>
      <c r="Q5" s="45">
        <v>2195.67</v>
      </c>
      <c r="R5">
        <f t="shared" si="4"/>
        <v>2.0285379861272414E-2</v>
      </c>
    </row>
    <row r="6" spans="1:18" x14ac:dyDescent="0.25">
      <c r="A6" s="43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2"/>
      <c r="H6" s="43">
        <v>43133</v>
      </c>
      <c r="I6" s="5">
        <v>1702.43</v>
      </c>
      <c r="K6">
        <f t="shared" si="2"/>
        <v>37.584429355261456</v>
      </c>
      <c r="N6" s="44">
        <v>43221</v>
      </c>
      <c r="O6" s="44" t="str">
        <f t="shared" si="3"/>
        <v>20185</v>
      </c>
      <c r="P6" s="45">
        <v>43.6</v>
      </c>
      <c r="Q6" s="45">
        <v>2123.48</v>
      </c>
      <c r="R6">
        <f t="shared" si="4"/>
        <v>2.0532333716352404E-2</v>
      </c>
    </row>
    <row r="7" spans="1:18" x14ac:dyDescent="0.25">
      <c r="A7" s="43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3">
        <v>43140</v>
      </c>
      <c r="I7" s="5">
        <v>1592.51</v>
      </c>
      <c r="K7">
        <f t="shared" si="2"/>
        <v>35.157733118276475</v>
      </c>
      <c r="N7" s="44">
        <v>43252</v>
      </c>
      <c r="O7" s="44" t="str">
        <f t="shared" si="3"/>
        <v>20186</v>
      </c>
      <c r="P7" s="45">
        <v>39.99</v>
      </c>
      <c r="Q7" s="45">
        <v>1939.75</v>
      </c>
      <c r="R7">
        <f t="shared" si="4"/>
        <v>2.0616058770460112E-2</v>
      </c>
    </row>
    <row r="8" spans="1:18" x14ac:dyDescent="0.25">
      <c r="A8" s="43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3">
        <v>43145</v>
      </c>
      <c r="I8" s="5">
        <v>1646.77</v>
      </c>
      <c r="K8">
        <f t="shared" si="2"/>
        <v>36.355627385186999</v>
      </c>
      <c r="N8" s="44">
        <v>43282</v>
      </c>
      <c r="O8" s="44" t="str">
        <f t="shared" si="3"/>
        <v>20187</v>
      </c>
      <c r="P8" s="45">
        <v>38.92</v>
      </c>
      <c r="Q8" s="45">
        <v>1884.35</v>
      </c>
      <c r="R8">
        <f t="shared" si="4"/>
        <v>2.0654337039297373E-2</v>
      </c>
    </row>
    <row r="9" spans="1:18" x14ac:dyDescent="0.25">
      <c r="A9" s="43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3">
        <v>43154</v>
      </c>
      <c r="I9" s="5">
        <v>1668.83</v>
      </c>
      <c r="K9">
        <f t="shared" si="2"/>
        <v>36.842644479327177</v>
      </c>
      <c r="N9" s="44">
        <v>43313</v>
      </c>
      <c r="O9" s="44" t="str">
        <f t="shared" si="3"/>
        <v>20188</v>
      </c>
      <c r="P9" s="45">
        <v>35.630000000000003</v>
      </c>
      <c r="Q9" s="45">
        <v>1732.35</v>
      </c>
      <c r="R9">
        <f t="shared" si="4"/>
        <v>2.0567437296158401E-2</v>
      </c>
    </row>
    <row r="10" spans="1:18" x14ac:dyDescent="0.25">
      <c r="A10" s="43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3">
        <v>43161</v>
      </c>
      <c r="I10" s="5">
        <v>1772.01</v>
      </c>
      <c r="K10">
        <f t="shared" si="2"/>
        <v>37.845705403482889</v>
      </c>
      <c r="N10" s="44">
        <v>43344</v>
      </c>
      <c r="O10" s="44" t="str">
        <f t="shared" si="3"/>
        <v>20189</v>
      </c>
      <c r="P10" s="45">
        <v>35.04</v>
      </c>
      <c r="Q10" s="45">
        <v>1710.1</v>
      </c>
      <c r="R10">
        <f t="shared" si="4"/>
        <v>2.049002982281738E-2</v>
      </c>
    </row>
    <row r="11" spans="1:18" x14ac:dyDescent="0.25">
      <c r="A11" s="43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3">
        <v>43168</v>
      </c>
      <c r="I11" s="5">
        <v>1856.46</v>
      </c>
      <c r="K11">
        <f t="shared" si="2"/>
        <v>39.649346365624261</v>
      </c>
      <c r="N11" s="44">
        <v>43374</v>
      </c>
      <c r="O11" s="44" t="str">
        <f t="shared" si="3"/>
        <v>201810</v>
      </c>
      <c r="P11" s="45">
        <v>32.04</v>
      </c>
      <c r="Q11" s="45">
        <v>1525.69</v>
      </c>
      <c r="R11">
        <f t="shared" si="4"/>
        <v>2.1000334274983778E-2</v>
      </c>
    </row>
    <row r="12" spans="1:18" x14ac:dyDescent="0.25">
      <c r="A12" s="43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3">
        <v>43175</v>
      </c>
      <c r="I12" s="5">
        <v>1821.32</v>
      </c>
      <c r="K12">
        <f t="shared" si="2"/>
        <v>38.89884377936437</v>
      </c>
      <c r="N12" s="44">
        <v>43405</v>
      </c>
      <c r="O12" s="44" t="str">
        <f t="shared" si="3"/>
        <v>201811</v>
      </c>
      <c r="P12" s="45">
        <v>33.68</v>
      </c>
      <c r="Q12" s="45">
        <v>1599.16</v>
      </c>
      <c r="R12">
        <f t="shared" si="4"/>
        <v>2.1061057054953848E-2</v>
      </c>
    </row>
    <row r="13" spans="1:18" x14ac:dyDescent="0.25">
      <c r="A13" s="43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3">
        <v>43182</v>
      </c>
      <c r="I13" s="5">
        <v>1726.02</v>
      </c>
      <c r="K13">
        <f t="shared" si="2"/>
        <v>36.863473931027215</v>
      </c>
      <c r="N13" s="44">
        <v>43435</v>
      </c>
      <c r="O13" s="44" t="str">
        <f t="shared" si="3"/>
        <v>201812</v>
      </c>
      <c r="P13" s="45">
        <v>32.1</v>
      </c>
      <c r="Q13" s="45">
        <v>1516.89</v>
      </c>
      <c r="R13">
        <f t="shared" si="4"/>
        <v>2.1161719043569407E-2</v>
      </c>
    </row>
    <row r="14" spans="1:18" x14ac:dyDescent="0.25">
      <c r="A14" s="43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3">
        <v>43189</v>
      </c>
      <c r="I14" s="5">
        <v>1900.48</v>
      </c>
      <c r="K14">
        <f t="shared" si="2"/>
        <v>40.589503561047152</v>
      </c>
      <c r="N14" s="44">
        <v>43466</v>
      </c>
      <c r="O14" s="44" t="str">
        <f t="shared" si="3"/>
        <v>20191</v>
      </c>
      <c r="P14" s="45">
        <v>31.27</v>
      </c>
      <c r="Q14" s="45">
        <v>1474.75</v>
      </c>
      <c r="R14">
        <f t="shared" si="4"/>
        <v>2.120359382946262E-2</v>
      </c>
    </row>
    <row r="15" spans="1:18" x14ac:dyDescent="0.25">
      <c r="A15" s="43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3">
        <v>43194</v>
      </c>
      <c r="I15" s="5">
        <v>1836.81</v>
      </c>
      <c r="K15">
        <f t="shared" si="2"/>
        <v>37.260388582983779</v>
      </c>
      <c r="N15" s="44">
        <v>43497</v>
      </c>
      <c r="O15" s="44" t="str">
        <f t="shared" si="3"/>
        <v>20192</v>
      </c>
      <c r="P15" s="45">
        <v>38.57</v>
      </c>
      <c r="Q15" s="45">
        <v>1838.03</v>
      </c>
      <c r="R15">
        <f t="shared" si="4"/>
        <v>2.0984423540420995E-2</v>
      </c>
    </row>
    <row r="16" spans="1:18" x14ac:dyDescent="0.25">
      <c r="A16" s="43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3">
        <v>43203</v>
      </c>
      <c r="I16" s="5">
        <v>1824.59</v>
      </c>
      <c r="K16">
        <f t="shared" si="2"/>
        <v>37.012501241079029</v>
      </c>
      <c r="N16" s="44">
        <v>43525</v>
      </c>
      <c r="O16" s="44" t="str">
        <f t="shared" si="3"/>
        <v>20193</v>
      </c>
      <c r="P16" s="45">
        <v>41.29</v>
      </c>
      <c r="Q16" s="45">
        <v>2023.93</v>
      </c>
      <c r="R16">
        <f t="shared" si="4"/>
        <v>2.0400903193292259E-2</v>
      </c>
    </row>
    <row r="17" spans="1:18" x14ac:dyDescent="0.25">
      <c r="A17" s="43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3">
        <v>43210</v>
      </c>
      <c r="I17" s="5">
        <v>1782.81</v>
      </c>
      <c r="K17">
        <f t="shared" si="2"/>
        <v>36.164978070475073</v>
      </c>
      <c r="N17" s="44">
        <v>43556</v>
      </c>
      <c r="O17" s="44" t="str">
        <f t="shared" si="3"/>
        <v>20194</v>
      </c>
      <c r="P17" s="45">
        <v>41.43</v>
      </c>
      <c r="Q17" s="45">
        <v>1927.69</v>
      </c>
      <c r="R17">
        <f t="shared" si="4"/>
        <v>2.1492044882735293E-2</v>
      </c>
    </row>
    <row r="18" spans="1:18" x14ac:dyDescent="0.25">
      <c r="A18" s="43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3">
        <v>43217</v>
      </c>
      <c r="I18" s="5">
        <v>1805.6</v>
      </c>
      <c r="K18">
        <f t="shared" si="2"/>
        <v>36.627281877513468</v>
      </c>
      <c r="N18" s="44">
        <v>43586</v>
      </c>
      <c r="O18" s="44" t="str">
        <f t="shared" si="3"/>
        <v>20195</v>
      </c>
      <c r="P18" s="45">
        <v>39.32</v>
      </c>
      <c r="Q18" s="45">
        <v>1810.17</v>
      </c>
      <c r="R18">
        <f t="shared" si="4"/>
        <v>2.1721716744836118E-2</v>
      </c>
    </row>
    <row r="19" spans="1:18" x14ac:dyDescent="0.25">
      <c r="A19" s="43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3">
        <v>43224</v>
      </c>
      <c r="I19" s="5">
        <v>1814.85</v>
      </c>
      <c r="K19">
        <f t="shared" si="2"/>
        <v>37.263105845122162</v>
      </c>
      <c r="N19" s="44">
        <v>43617</v>
      </c>
      <c r="O19" s="44" t="str">
        <f t="shared" si="3"/>
        <v>20196</v>
      </c>
      <c r="P19" s="45">
        <v>40.020000000000003</v>
      </c>
      <c r="Q19" s="45">
        <v>1834.57</v>
      </c>
      <c r="R19">
        <f t="shared" si="4"/>
        <v>2.1814376120834856E-2</v>
      </c>
    </row>
    <row r="20" spans="1:18" x14ac:dyDescent="0.25">
      <c r="A20" s="43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3">
        <v>43231</v>
      </c>
      <c r="I20" s="5">
        <v>1834.78</v>
      </c>
      <c r="K20">
        <f t="shared" si="2"/>
        <v>37.672315256089064</v>
      </c>
      <c r="N20" s="44">
        <v>43647</v>
      </c>
      <c r="O20" s="44" t="str">
        <f t="shared" si="3"/>
        <v>20197</v>
      </c>
      <c r="P20" s="45">
        <v>40.83</v>
      </c>
      <c r="Q20" s="45">
        <v>1855.99</v>
      </c>
      <c r="R20">
        <f t="shared" si="4"/>
        <v>2.199904094310853E-2</v>
      </c>
    </row>
    <row r="21" spans="1:18" x14ac:dyDescent="0.25">
      <c r="A21" s="43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3">
        <v>43238</v>
      </c>
      <c r="I21" s="5">
        <v>1836.75</v>
      </c>
      <c r="K21">
        <f t="shared" si="2"/>
        <v>37.712763953510276</v>
      </c>
      <c r="N21" s="44">
        <v>43678</v>
      </c>
      <c r="O21" s="44" t="str">
        <f t="shared" si="3"/>
        <v>20198</v>
      </c>
      <c r="P21" s="45">
        <v>42.1</v>
      </c>
      <c r="Q21" s="45">
        <v>1887.05</v>
      </c>
      <c r="R21">
        <f t="shared" si="4"/>
        <v>2.2309954691184655E-2</v>
      </c>
    </row>
    <row r="22" spans="1:18" x14ac:dyDescent="0.25">
      <c r="A22" s="43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3">
        <v>43245</v>
      </c>
      <c r="I22" s="5">
        <v>1804.55</v>
      </c>
      <c r="K22">
        <f t="shared" si="2"/>
        <v>37.051622807843728</v>
      </c>
      <c r="N22" s="44">
        <v>43709</v>
      </c>
      <c r="O22" s="44" t="str">
        <f t="shared" si="3"/>
        <v>20199</v>
      </c>
      <c r="P22" s="45">
        <v>43.03</v>
      </c>
      <c r="Q22" s="45">
        <v>1929.96</v>
      </c>
      <c r="R22">
        <f t="shared" si="4"/>
        <v>2.2295798876660656E-2</v>
      </c>
    </row>
    <row r="23" spans="1:18" x14ac:dyDescent="0.25">
      <c r="A23" s="43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3">
        <v>43252</v>
      </c>
      <c r="I23" s="5">
        <v>1709.55</v>
      </c>
      <c r="K23">
        <f t="shared" si="2"/>
        <v>35.244183271040086</v>
      </c>
      <c r="N23" s="44">
        <v>43739</v>
      </c>
      <c r="O23" s="44" t="str">
        <f t="shared" si="3"/>
        <v>201910</v>
      </c>
      <c r="P23" s="45">
        <v>43.67</v>
      </c>
      <c r="Q23" s="45">
        <v>1960.19</v>
      </c>
      <c r="R23">
        <f t="shared" si="4"/>
        <v>2.2278452598982753E-2</v>
      </c>
    </row>
    <row r="24" spans="1:18" x14ac:dyDescent="0.25">
      <c r="A24" s="43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3">
        <v>43259</v>
      </c>
      <c r="I24" s="5">
        <v>1711.52</v>
      </c>
      <c r="K24">
        <f t="shared" si="2"/>
        <v>35.284796906817888</v>
      </c>
      <c r="N24" s="44">
        <v>43770</v>
      </c>
      <c r="O24" s="44" t="str">
        <f t="shared" si="3"/>
        <v>201911</v>
      </c>
      <c r="P24" s="36">
        <v>43.05</v>
      </c>
      <c r="Q24" s="36">
        <v>1933.18</v>
      </c>
      <c r="R24">
        <f t="shared" si="4"/>
        <v>2.2269007541977463E-2</v>
      </c>
    </row>
    <row r="25" spans="1:18" x14ac:dyDescent="0.25">
      <c r="A25" s="43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3">
        <v>43266</v>
      </c>
      <c r="I25" s="5">
        <v>1641.66</v>
      </c>
      <c r="K25">
        <f t="shared" si="2"/>
        <v>33.844559041113548</v>
      </c>
      <c r="N25" s="44">
        <v>43812</v>
      </c>
      <c r="O25" s="44" t="str">
        <f t="shared" si="3"/>
        <v>201912</v>
      </c>
      <c r="P25" s="45">
        <v>45.76</v>
      </c>
      <c r="Q25" s="45">
        <v>2050.5100000000002</v>
      </c>
      <c r="R25">
        <f t="shared" si="4"/>
        <v>2.2316399334799633E-2</v>
      </c>
    </row>
    <row r="26" spans="1:18" x14ac:dyDescent="0.25">
      <c r="A26" s="43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3">
        <v>43273</v>
      </c>
      <c r="I26" s="5">
        <v>1549.66</v>
      </c>
      <c r="K26">
        <f t="shared" si="2"/>
        <v>31.947881634231219</v>
      </c>
      <c r="N26" s="44"/>
      <c r="O26" s="46"/>
    </row>
    <row r="27" spans="1:18" x14ac:dyDescent="0.25">
      <c r="A27" s="43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3">
        <v>43280</v>
      </c>
      <c r="I27" s="5">
        <v>1606.71</v>
      </c>
      <c r="K27">
        <f t="shared" si="2"/>
        <v>33.124027787085964</v>
      </c>
      <c r="N27" s="44"/>
      <c r="O27" s="46"/>
    </row>
    <row r="28" spans="1:18" x14ac:dyDescent="0.25">
      <c r="A28" s="43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3">
        <v>43287</v>
      </c>
      <c r="I28" s="5">
        <v>1541.31</v>
      </c>
      <c r="K28">
        <f t="shared" si="2"/>
        <v>31.834736222039432</v>
      </c>
      <c r="N28" s="44"/>
      <c r="O28" s="46"/>
    </row>
    <row r="29" spans="1:18" x14ac:dyDescent="0.25">
      <c r="A29" s="43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3">
        <v>43294</v>
      </c>
      <c r="I29" s="5">
        <v>1618.46</v>
      </c>
      <c r="K29">
        <f t="shared" si="2"/>
        <v>33.428218324621227</v>
      </c>
      <c r="N29" s="44"/>
      <c r="O29" s="46"/>
    </row>
    <row r="30" spans="1:18" x14ac:dyDescent="0.25">
      <c r="A30" s="43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3">
        <v>43301</v>
      </c>
      <c r="I30" s="5">
        <v>1609.55</v>
      </c>
      <c r="K30">
        <f t="shared" si="2"/>
        <v>33.244188181601082</v>
      </c>
      <c r="N30" s="44"/>
      <c r="O30" s="46"/>
    </row>
    <row r="31" spans="1:18" x14ac:dyDescent="0.25">
      <c r="A31" s="43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3">
        <v>43308</v>
      </c>
      <c r="I31" s="5">
        <v>1594.57</v>
      </c>
      <c r="K31">
        <f t="shared" si="2"/>
        <v>32.934786212752414</v>
      </c>
      <c r="N31" s="44"/>
      <c r="O31" s="46"/>
    </row>
    <row r="32" spans="1:18" x14ac:dyDescent="0.25">
      <c r="A32" s="43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3">
        <v>43315</v>
      </c>
      <c r="I32" s="5">
        <v>1481.61</v>
      </c>
      <c r="K32">
        <f t="shared" si="2"/>
        <v>30.472920772361245</v>
      </c>
      <c r="N32" s="44"/>
      <c r="O32" s="46"/>
    </row>
    <row r="33" spans="1:15" x14ac:dyDescent="0.25">
      <c r="A33" s="43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3">
        <v>43322</v>
      </c>
      <c r="I33" s="5">
        <v>1511.71</v>
      </c>
      <c r="K33">
        <f t="shared" si="2"/>
        <v>31.092000634975616</v>
      </c>
      <c r="N33" s="44"/>
      <c r="O33" s="46"/>
    </row>
    <row r="34" spans="1:15" x14ac:dyDescent="0.25">
      <c r="A34" s="43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3">
        <v>43329</v>
      </c>
      <c r="I34" s="5">
        <v>1434.31</v>
      </c>
      <c r="K34">
        <f t="shared" si="2"/>
        <v>29.500080988252954</v>
      </c>
      <c r="N34" s="44"/>
      <c r="O34" s="46"/>
    </row>
    <row r="35" spans="1:15" x14ac:dyDescent="0.25">
      <c r="A35" s="43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3">
        <v>43336</v>
      </c>
      <c r="I35" s="5">
        <v>1450.09</v>
      </c>
      <c r="K35">
        <f t="shared" si="2"/>
        <v>29.824635148786335</v>
      </c>
      <c r="N35" s="44"/>
      <c r="O35" s="46"/>
    </row>
    <row r="36" spans="1:15" x14ac:dyDescent="0.25">
      <c r="A36" s="43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3">
        <v>43343</v>
      </c>
      <c r="I36" s="5">
        <v>1435.2</v>
      </c>
      <c r="K36">
        <f t="shared" si="2"/>
        <v>29.518386007446537</v>
      </c>
      <c r="N36" s="44"/>
      <c r="O36" s="46"/>
    </row>
    <row r="37" spans="1:15" x14ac:dyDescent="0.25">
      <c r="A37" s="43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3">
        <v>43350</v>
      </c>
      <c r="I37" s="5">
        <v>1425.23</v>
      </c>
      <c r="K37">
        <f t="shared" ref="K37:K73" si="7">INDEX($R$2:$R$25,MATCH(YEAR($H37)&amp;MONTH($H37),$O$2:$O$25,0))*I37</f>
        <v>29.203005204374016</v>
      </c>
      <c r="N37" s="44"/>
      <c r="O37" s="46"/>
    </row>
    <row r="38" spans="1:15" x14ac:dyDescent="0.25">
      <c r="A38" s="43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3">
        <v>43357</v>
      </c>
      <c r="I38" s="5">
        <v>1366.57</v>
      </c>
      <c r="K38">
        <f t="shared" si="7"/>
        <v>28.001060054967546</v>
      </c>
      <c r="N38" s="44"/>
      <c r="O38" s="46"/>
    </row>
    <row r="39" spans="1:15" x14ac:dyDescent="0.25">
      <c r="A39" s="43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3">
        <v>43364</v>
      </c>
      <c r="I39" s="5">
        <v>1411.12</v>
      </c>
      <c r="K39">
        <f t="shared" si="7"/>
        <v>28.913890883574059</v>
      </c>
      <c r="N39" s="44"/>
      <c r="O39" s="46"/>
    </row>
    <row r="40" spans="1:15" x14ac:dyDescent="0.25">
      <c r="A40" s="43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3">
        <v>43371</v>
      </c>
      <c r="I40" s="5">
        <v>1411.34</v>
      </c>
      <c r="K40">
        <f t="shared" si="7"/>
        <v>28.918398690135078</v>
      </c>
      <c r="N40" s="44"/>
      <c r="O40" s="46"/>
    </row>
    <row r="41" spans="1:15" x14ac:dyDescent="0.25">
      <c r="A41" s="43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3">
        <v>43385</v>
      </c>
      <c r="I41" s="5">
        <v>1268.4100000000001</v>
      </c>
      <c r="K41">
        <f t="shared" si="7"/>
        <v>26.637033997732175</v>
      </c>
      <c r="N41" s="44"/>
      <c r="O41" s="46"/>
    </row>
    <row r="42" spans="1:15" x14ac:dyDescent="0.25">
      <c r="A42" s="43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3">
        <v>43392</v>
      </c>
      <c r="I42" s="5">
        <v>1249.8900000000001</v>
      </c>
      <c r="K42">
        <f t="shared" si="7"/>
        <v>26.248107806959474</v>
      </c>
      <c r="N42" s="44"/>
      <c r="O42" s="46"/>
    </row>
    <row r="43" spans="1:15" x14ac:dyDescent="0.25">
      <c r="A43" s="43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3">
        <v>43399</v>
      </c>
      <c r="I43" s="5">
        <v>1263.19</v>
      </c>
      <c r="K43">
        <f t="shared" si="7"/>
        <v>26.52741225281676</v>
      </c>
      <c r="N43" s="44"/>
      <c r="O43" s="46"/>
    </row>
    <row r="44" spans="1:15" x14ac:dyDescent="0.25">
      <c r="A44" s="43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3">
        <v>43406</v>
      </c>
      <c r="I44" s="5">
        <v>1348.28</v>
      </c>
      <c r="K44">
        <f t="shared" si="7"/>
        <v>28.396202006053173</v>
      </c>
      <c r="N44" s="44"/>
      <c r="O44" s="46"/>
    </row>
    <row r="45" spans="1:15" x14ac:dyDescent="0.25">
      <c r="A45" s="43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3">
        <v>43413</v>
      </c>
      <c r="I45" s="5">
        <v>1322.83</v>
      </c>
      <c r="K45">
        <f t="shared" si="7"/>
        <v>27.860198104004596</v>
      </c>
      <c r="N45" s="44"/>
      <c r="O45" s="46"/>
    </row>
    <row r="46" spans="1:15" x14ac:dyDescent="0.25">
      <c r="A46" s="43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3">
        <v>43420</v>
      </c>
      <c r="I46" s="5">
        <v>1403.28</v>
      </c>
      <c r="K46">
        <f t="shared" si="7"/>
        <v>29.554560144075637</v>
      </c>
    </row>
    <row r="47" spans="1:15" x14ac:dyDescent="0.25">
      <c r="A47" s="43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3">
        <v>43427</v>
      </c>
      <c r="I47" s="5">
        <v>1308.74</v>
      </c>
      <c r="K47">
        <f t="shared" si="7"/>
        <v>27.5634478101003</v>
      </c>
    </row>
    <row r="48" spans="1:15" x14ac:dyDescent="0.25">
      <c r="A48" s="43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3">
        <v>43434</v>
      </c>
      <c r="I48" s="5">
        <v>1329.39</v>
      </c>
      <c r="K48">
        <f t="shared" si="7"/>
        <v>27.998358638285097</v>
      </c>
    </row>
    <row r="49" spans="1:11" x14ac:dyDescent="0.25">
      <c r="A49" s="43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3">
        <v>43441</v>
      </c>
      <c r="I49" s="5">
        <v>1341.02</v>
      </c>
      <c r="K49">
        <f t="shared" si="7"/>
        <v>28.378288471807448</v>
      </c>
    </row>
    <row r="50" spans="1:11" x14ac:dyDescent="0.25">
      <c r="A50" s="43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3">
        <v>43448</v>
      </c>
      <c r="I50" s="5">
        <v>1310.46</v>
      </c>
      <c r="K50">
        <f t="shared" si="7"/>
        <v>27.731586337835967</v>
      </c>
    </row>
    <row r="51" spans="1:11" x14ac:dyDescent="0.25">
      <c r="A51" s="43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3">
        <v>43455</v>
      </c>
      <c r="I51" s="5">
        <v>1270.3</v>
      </c>
      <c r="K51">
        <f t="shared" si="7"/>
        <v>26.881731701046217</v>
      </c>
    </row>
    <row r="52" spans="1:11" x14ac:dyDescent="0.25">
      <c r="A52" s="43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3">
        <v>43462</v>
      </c>
      <c r="I52" s="5">
        <v>1250.53</v>
      </c>
      <c r="K52">
        <f t="shared" si="7"/>
        <v>26.463364515554851</v>
      </c>
    </row>
    <row r="53" spans="1:11" x14ac:dyDescent="0.25">
      <c r="A53" s="43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3">
        <v>43469</v>
      </c>
      <c r="I53" s="5">
        <v>1245.1600000000001</v>
      </c>
      <c r="K53">
        <f t="shared" si="7"/>
        <v>26.401866892693679</v>
      </c>
    </row>
    <row r="54" spans="1:11" x14ac:dyDescent="0.25">
      <c r="A54" s="43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3">
        <v>43476</v>
      </c>
      <c r="I54" s="5">
        <v>1261.56</v>
      </c>
      <c r="K54">
        <f t="shared" si="7"/>
        <v>26.749605831496861</v>
      </c>
    </row>
    <row r="55" spans="1:11" x14ac:dyDescent="0.25">
      <c r="A55" s="43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3">
        <v>43483</v>
      </c>
      <c r="I55" s="5">
        <v>1269.5</v>
      </c>
      <c r="K55">
        <f t="shared" si="7"/>
        <v>26.917962366502795</v>
      </c>
    </row>
    <row r="56" spans="1:11" x14ac:dyDescent="0.25">
      <c r="A56" s="43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3">
        <v>43490</v>
      </c>
      <c r="I56" s="5">
        <v>1265.49</v>
      </c>
      <c r="K56">
        <f t="shared" si="7"/>
        <v>26.832935955246651</v>
      </c>
    </row>
    <row r="57" spans="1:11" x14ac:dyDescent="0.25">
      <c r="A57" s="43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3">
        <v>43497</v>
      </c>
      <c r="I57" s="5">
        <v>1271.27</v>
      </c>
      <c r="K57">
        <f t="shared" si="7"/>
        <v>26.676868114230999</v>
      </c>
    </row>
    <row r="58" spans="1:11" x14ac:dyDescent="0.25">
      <c r="A58" s="43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3">
        <v>43511</v>
      </c>
      <c r="I58" s="5">
        <v>1357.84</v>
      </c>
      <c r="K58">
        <f t="shared" si="7"/>
        <v>28.493489660125242</v>
      </c>
    </row>
    <row r="59" spans="1:11" x14ac:dyDescent="0.25">
      <c r="A59" s="43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3">
        <v>43518</v>
      </c>
      <c r="I59" s="5">
        <v>1456.3</v>
      </c>
      <c r="K59">
        <f t="shared" si="7"/>
        <v>30.559616001915092</v>
      </c>
    </row>
    <row r="60" spans="1:11" x14ac:dyDescent="0.25">
      <c r="A60" s="43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3">
        <v>43525</v>
      </c>
      <c r="I60" s="5">
        <v>1567.87</v>
      </c>
      <c r="K60">
        <f t="shared" si="7"/>
        <v>31.985964089667132</v>
      </c>
    </row>
    <row r="61" spans="1:11" x14ac:dyDescent="0.25">
      <c r="A61" s="43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3">
        <v>43532</v>
      </c>
      <c r="I61" s="5">
        <v>1654.49</v>
      </c>
      <c r="K61">
        <f t="shared" si="7"/>
        <v>33.753090324270111</v>
      </c>
    </row>
    <row r="62" spans="1:11" x14ac:dyDescent="0.25">
      <c r="A62" s="43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3">
        <v>43539</v>
      </c>
      <c r="I62" s="5">
        <v>1662.62</v>
      </c>
      <c r="K62">
        <f t="shared" si="7"/>
        <v>33.918949667231573</v>
      </c>
    </row>
    <row r="63" spans="1:11" x14ac:dyDescent="0.25">
      <c r="A63" s="43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3">
        <v>43546</v>
      </c>
      <c r="I63" s="5">
        <v>1693.87</v>
      </c>
      <c r="K63">
        <f t="shared" si="7"/>
        <v>34.55647789202196</v>
      </c>
    </row>
    <row r="64" spans="1:11" x14ac:dyDescent="0.25">
      <c r="A64" s="43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3">
        <v>43553</v>
      </c>
      <c r="I64" s="5">
        <v>1693.55</v>
      </c>
      <c r="K64">
        <f t="shared" si="7"/>
        <v>34.549949603000101</v>
      </c>
    </row>
    <row r="65" spans="1:11" x14ac:dyDescent="0.25">
      <c r="A65" s="43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3">
        <v>43559</v>
      </c>
      <c r="I65" s="5">
        <v>1777.26</v>
      </c>
      <c r="K65">
        <f t="shared" si="7"/>
        <v>38.196951688290127</v>
      </c>
    </row>
    <row r="66" spans="1:11" x14ac:dyDescent="0.25">
      <c r="A66" s="43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3">
        <v>43567</v>
      </c>
      <c r="I66" s="5">
        <v>1695.73</v>
      </c>
      <c r="K66">
        <f t="shared" si="7"/>
        <v>36.444705269000721</v>
      </c>
    </row>
    <row r="67" spans="1:11" x14ac:dyDescent="0.25">
      <c r="A67" s="43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3">
        <v>43574</v>
      </c>
      <c r="I67" s="5">
        <v>1715.8</v>
      </c>
      <c r="K67">
        <f t="shared" si="7"/>
        <v>36.876050609797211</v>
      </c>
    </row>
    <row r="68" spans="1:11" x14ac:dyDescent="0.25">
      <c r="A68" s="43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3">
        <v>43581</v>
      </c>
      <c r="I68" s="5">
        <v>1657.82</v>
      </c>
      <c r="K68">
        <f t="shared" si="7"/>
        <v>35.62994184749622</v>
      </c>
    </row>
    <row r="69" spans="1:11" x14ac:dyDescent="0.25">
      <c r="A69" s="43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3">
        <v>43585</v>
      </c>
      <c r="I69" s="5">
        <v>1623.78</v>
      </c>
      <c r="K69">
        <f t="shared" si="7"/>
        <v>34.898352639687914</v>
      </c>
    </row>
    <row r="70" spans="1:11" x14ac:dyDescent="0.25">
      <c r="A70" s="43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3">
        <v>43595</v>
      </c>
      <c r="I70" s="5">
        <v>1533.87</v>
      </c>
      <c r="K70">
        <f t="shared" si="7"/>
        <v>33.318289663401778</v>
      </c>
    </row>
    <row r="71" spans="1:11" x14ac:dyDescent="0.25">
      <c r="A71" s="43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3">
        <v>43602</v>
      </c>
      <c r="I71" s="5">
        <v>1478.75</v>
      </c>
      <c r="K71">
        <f t="shared" si="7"/>
        <v>32.120988636426411</v>
      </c>
    </row>
    <row r="72" spans="1:11" x14ac:dyDescent="0.25">
      <c r="A72" s="43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3">
        <v>43609</v>
      </c>
      <c r="I72" s="5">
        <v>1443.75</v>
      </c>
      <c r="K72">
        <f t="shared" si="7"/>
        <v>31.360728550357145</v>
      </c>
    </row>
    <row r="73" spans="1:11" x14ac:dyDescent="0.25">
      <c r="A73" s="43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3">
        <v>43616</v>
      </c>
      <c r="I73" s="5">
        <v>1483.66</v>
      </c>
      <c r="K73">
        <f t="shared" si="7"/>
        <v>32.22764226564356</v>
      </c>
    </row>
    <row r="74" spans="1:11" x14ac:dyDescent="0.25">
      <c r="A74" s="43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3">
        <v>43622</v>
      </c>
      <c r="I74" s="5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3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3">
        <v>43630</v>
      </c>
      <c r="I75" s="5">
        <v>1453.96</v>
      </c>
      <c r="K75">
        <f t="shared" si="12"/>
        <v>31.717230304649046</v>
      </c>
    </row>
    <row r="76" spans="1:11" x14ac:dyDescent="0.25">
      <c r="A76" s="43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3">
        <v>43637</v>
      </c>
      <c r="I76" s="5">
        <v>1523.81</v>
      </c>
      <c r="K76">
        <f t="shared" si="12"/>
        <v>33.240964476689363</v>
      </c>
    </row>
    <row r="77" spans="1:11" x14ac:dyDescent="0.25">
      <c r="A77" s="43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3">
        <v>43644</v>
      </c>
      <c r="I77" s="5">
        <v>1511.51</v>
      </c>
      <c r="K77">
        <f t="shared" si="12"/>
        <v>32.97264765040309</v>
      </c>
    </row>
    <row r="78" spans="1:11" x14ac:dyDescent="0.25">
      <c r="A78" s="43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3">
        <v>43651</v>
      </c>
      <c r="I78" s="5">
        <v>1547.74</v>
      </c>
      <c r="K78">
        <f t="shared" si="12"/>
        <v>34.048795629286793</v>
      </c>
    </row>
    <row r="79" spans="1:11" x14ac:dyDescent="0.25">
      <c r="A79" s="43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3">
        <v>43658</v>
      </c>
      <c r="I79" s="5">
        <v>1518.07</v>
      </c>
      <c r="K79">
        <f t="shared" si="12"/>
        <v>33.396084084504764</v>
      </c>
    </row>
    <row r="80" spans="1:11" x14ac:dyDescent="0.25">
      <c r="A80" s="43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3">
        <v>43665</v>
      </c>
      <c r="I80" s="5">
        <v>1541.98</v>
      </c>
      <c r="K80">
        <f t="shared" si="12"/>
        <v>33.922081153454492</v>
      </c>
    </row>
    <row r="81" spans="1:11" x14ac:dyDescent="0.25">
      <c r="A81" s="43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3">
        <v>43672</v>
      </c>
      <c r="I81" s="5">
        <v>1561.86</v>
      </c>
      <c r="K81">
        <f t="shared" si="12"/>
        <v>34.359422087403487</v>
      </c>
    </row>
    <row r="82" spans="1:11" x14ac:dyDescent="0.25">
      <c r="A82" s="43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3">
        <v>43679</v>
      </c>
      <c r="I82" s="5">
        <v>1556.74</v>
      </c>
      <c r="K82">
        <f t="shared" si="12"/>
        <v>34.730798865954796</v>
      </c>
    </row>
    <row r="83" spans="1:11" x14ac:dyDescent="0.25">
      <c r="A83" s="43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3">
        <v>43686</v>
      </c>
      <c r="I83" s="5">
        <v>1507.71</v>
      </c>
      <c r="K83">
        <f t="shared" si="12"/>
        <v>33.63694178744602</v>
      </c>
    </row>
    <row r="84" spans="1:11" x14ac:dyDescent="0.25">
      <c r="A84" s="43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3">
        <v>43693</v>
      </c>
      <c r="I84" s="5">
        <v>1567.99</v>
      </c>
      <c r="K84">
        <f t="shared" si="12"/>
        <v>34.98178585623063</v>
      </c>
    </row>
    <row r="85" spans="1:11" x14ac:dyDescent="0.25">
      <c r="A85" s="43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3">
        <v>43700</v>
      </c>
      <c r="I85" s="5">
        <v>1615.56</v>
      </c>
      <c r="K85">
        <f t="shared" si="12"/>
        <v>36.043070400890279</v>
      </c>
    </row>
    <row r="86" spans="1:11" x14ac:dyDescent="0.25">
      <c r="A86" s="43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3">
        <v>43707</v>
      </c>
      <c r="I86" s="5">
        <v>1610.9</v>
      </c>
      <c r="K86">
        <f t="shared" si="12"/>
        <v>35.939106012029363</v>
      </c>
    </row>
    <row r="87" spans="1:11" x14ac:dyDescent="0.25">
      <c r="A87" s="43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3">
        <v>43714</v>
      </c>
      <c r="I87" s="5">
        <v>1692.24</v>
      </c>
      <c r="K87">
        <f t="shared" si="12"/>
        <v>37.729842691040226</v>
      </c>
    </row>
    <row r="88" spans="1:11" x14ac:dyDescent="0.25">
      <c r="A88" s="43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3">
        <v>43720</v>
      </c>
      <c r="I88" s="5">
        <v>1710.57</v>
      </c>
      <c r="K88">
        <f t="shared" si="12"/>
        <v>38.138524684449415</v>
      </c>
    </row>
    <row r="89" spans="1:11" x14ac:dyDescent="0.25">
      <c r="A89" s="43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3">
        <v>43728</v>
      </c>
      <c r="I89" s="5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3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3">
        <v>43735</v>
      </c>
      <c r="I90" s="5">
        <v>1647.53</v>
      </c>
      <c r="K90">
        <f t="shared" si="13"/>
        <v>36.732997523264729</v>
      </c>
    </row>
    <row r="91" spans="1:11" x14ac:dyDescent="0.25">
      <c r="A91" s="43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3">
        <v>43738</v>
      </c>
      <c r="I91" s="5">
        <v>1627.55</v>
      </c>
      <c r="K91">
        <f t="shared" si="13"/>
        <v>36.287527461709047</v>
      </c>
    </row>
    <row r="92" spans="1:11" x14ac:dyDescent="0.25">
      <c r="A92" s="43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3">
        <v>43749</v>
      </c>
      <c r="I92" s="5">
        <v>1666.83</v>
      </c>
      <c r="K92">
        <f t="shared" si="13"/>
        <v>37.13439314556242</v>
      </c>
    </row>
    <row r="93" spans="1:11" x14ac:dyDescent="0.25">
      <c r="A93" s="43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3">
        <v>43756</v>
      </c>
      <c r="I93" s="5">
        <v>1648.63</v>
      </c>
      <c r="K93">
        <f t="shared" si="13"/>
        <v>36.728925308260941</v>
      </c>
    </row>
    <row r="94" spans="1:11" x14ac:dyDescent="0.25">
      <c r="A94" s="43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3">
        <v>43763</v>
      </c>
      <c r="I94" s="5">
        <v>1675.34</v>
      </c>
      <c r="K94">
        <f t="shared" si="13"/>
        <v>37.323982777179765</v>
      </c>
    </row>
    <row r="95" spans="1:11" x14ac:dyDescent="0.25">
      <c r="A95" s="43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3">
        <v>43770</v>
      </c>
      <c r="I95" s="5">
        <v>1687</v>
      </c>
      <c r="K95">
        <f t="shared" si="13"/>
        <v>37.567815723315981</v>
      </c>
    </row>
    <row r="96" spans="1:11" x14ac:dyDescent="0.25">
      <c r="A96" s="43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3">
        <v>43777</v>
      </c>
      <c r="I96" s="5">
        <v>1711.22</v>
      </c>
      <c r="K96">
        <f t="shared" si="13"/>
        <v>38.107171085982678</v>
      </c>
    </row>
    <row r="97" spans="1:11" x14ac:dyDescent="0.25">
      <c r="A97" s="43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3">
        <v>43784</v>
      </c>
      <c r="I97" s="5">
        <v>1674.78</v>
      </c>
      <c r="K97">
        <f t="shared" si="13"/>
        <v>37.295688451153012</v>
      </c>
    </row>
    <row r="98" spans="1:11" x14ac:dyDescent="0.25">
      <c r="A98" s="43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3">
        <v>43791</v>
      </c>
      <c r="I98" s="5">
        <v>1679.8</v>
      </c>
      <c r="K98">
        <f t="shared" si="13"/>
        <v>37.407478869013744</v>
      </c>
    </row>
    <row r="99" spans="1:11" x14ac:dyDescent="0.25">
      <c r="A99" s="43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3">
        <v>43798</v>
      </c>
      <c r="I99" s="5">
        <v>1664.9</v>
      </c>
      <c r="K99">
        <f t="shared" si="13"/>
        <v>37.07567065663828</v>
      </c>
    </row>
    <row r="100" spans="1:11" x14ac:dyDescent="0.25">
      <c r="A100" s="43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3">
        <v>43805</v>
      </c>
      <c r="I100" s="5">
        <v>1726.8</v>
      </c>
      <c r="K100">
        <f t="shared" si="13"/>
        <v>38.535958371332008</v>
      </c>
    </row>
    <row r="101" spans="1:11" x14ac:dyDescent="0.25">
      <c r="A101" s="43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3">
        <v>43812</v>
      </c>
      <c r="I101" s="5">
        <v>1755.41</v>
      </c>
      <c r="K101">
        <f t="shared" si="13"/>
        <v>39.174430556300628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67" si="22">1/C258*100</f>
        <v>2.5713551041398817</v>
      </c>
      <c r="E258">
        <f t="shared" ref="E258:E267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67" si="24">E262-E257</f>
        <v>-0.33602043091353595</v>
      </c>
      <c r="G262" s="31">
        <f t="shared" si="21"/>
        <v>4.9582635572120424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>1/C268*100</f>
        <v>2.5627883136852896</v>
      </c>
      <c r="E268">
        <f>D268-B268</f>
        <v>-0.30481168631471034</v>
      </c>
      <c r="F268">
        <f>E268-E263</f>
        <v>0.12958202221318338</v>
      </c>
      <c r="G268" s="31">
        <f t="shared" si="25"/>
        <v>5.4684648776297538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>1/C269*100</f>
        <v>2.6308866087871614</v>
      </c>
      <c r="E269">
        <f>D269-B269</f>
        <v>-0.22191339121283837</v>
      </c>
      <c r="F269">
        <f>E269-E264</f>
        <v>0.2276324215950436</v>
      </c>
      <c r="G269" s="31">
        <f t="shared" ref="G269" si="26">F269+G268</f>
        <v>5.6960972992247978</v>
      </c>
    </row>
  </sheetData>
  <sortState xmlns:xlrd2="http://schemas.microsoft.com/office/spreadsheetml/2017/richdata2" ref="A2:C24">
    <sortCondition ref="A2"/>
  </sortState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4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4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4">
        <v>43833</v>
      </c>
      <c r="B3">
        <v>3.1427999999999998</v>
      </c>
      <c r="C3" s="37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4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4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4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4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4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4">
        <v>43882</v>
      </c>
      <c r="B9">
        <v>2.847</v>
      </c>
      <c r="C9" s="37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4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4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4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4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4">
        <v>43917</v>
      </c>
      <c r="B14">
        <v>2.609</v>
      </c>
      <c r="C14" s="37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4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4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4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4">
        <v>43945</v>
      </c>
      <c r="B18">
        <v>2.5099999999999998</v>
      </c>
      <c r="C18" s="39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4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4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4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4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4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4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4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4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4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4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4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4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4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4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4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4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4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4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4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4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4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4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4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4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4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4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4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4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4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4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4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4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4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4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4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4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4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4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4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4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4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4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4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4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4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4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4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4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4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4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4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4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4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4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4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4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4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4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4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4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4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4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4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4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4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4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4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4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4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4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4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4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4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4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4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4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4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4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4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4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4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4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4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4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4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4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4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4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4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4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4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4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4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4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4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4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4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4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4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4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4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4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4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4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4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4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4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4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4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4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4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4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4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4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4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4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4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4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4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4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4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4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4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4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4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4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4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4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4">
        <v>44862</v>
      </c>
      <c r="B147">
        <v>2.6652999999999998</v>
      </c>
    </row>
    <row r="148" spans="1:7" x14ac:dyDescent="0.25">
      <c r="A148" s="34">
        <v>44869</v>
      </c>
      <c r="B148">
        <v>2.7023000000000001</v>
      </c>
    </row>
    <row r="149" spans="1:7" x14ac:dyDescent="0.25">
      <c r="A149" s="34">
        <v>44876</v>
      </c>
      <c r="B149">
        <v>2.7353999999999998</v>
      </c>
    </row>
    <row r="150" spans="1:7" x14ac:dyDescent="0.25">
      <c r="A150" s="34">
        <v>44883</v>
      </c>
      <c r="B150">
        <v>2.8250000000000002</v>
      </c>
    </row>
    <row r="151" spans="1:7" x14ac:dyDescent="0.25">
      <c r="A151" s="34">
        <v>44890</v>
      </c>
      <c r="B151">
        <v>2.83</v>
      </c>
    </row>
  </sheetData>
  <phoneticPr fontId="1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9"/>
  <sheetViews>
    <sheetView topLeftCell="A158" workbookViewId="0">
      <selection activeCell="D187" sqref="D187:D19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5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5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5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5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5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5">
        <v>29.51</v>
      </c>
      <c r="D29">
        <v>12433.27</v>
      </c>
      <c r="E29">
        <v>53.37</v>
      </c>
      <c r="F29">
        <v>14.65</v>
      </c>
      <c r="H29" s="5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5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5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6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6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6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6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6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6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6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6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</sheetData>
  <phoneticPr fontId="1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1" t="s">
        <v>20</v>
      </c>
      <c r="B1" s="25" t="s">
        <v>21</v>
      </c>
      <c r="C1" s="26"/>
      <c r="E1" s="61" t="s">
        <v>22</v>
      </c>
      <c r="F1" s="25" t="s">
        <v>23</v>
      </c>
      <c r="H1" s="25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t="s">
        <v>29</v>
      </c>
    </row>
    <row r="2" spans="1:13" x14ac:dyDescent="0.25">
      <c r="A2" s="61"/>
      <c r="B2" s="25" t="s">
        <v>30</v>
      </c>
      <c r="C2" s="27"/>
      <c r="E2" s="61"/>
      <c r="F2" s="25" t="s">
        <v>31</v>
      </c>
      <c r="H2" s="28" t="s">
        <v>32</v>
      </c>
      <c r="I2" s="25" t="s">
        <v>33</v>
      </c>
      <c r="J2" s="25"/>
      <c r="K2" s="29" t="s">
        <v>34</v>
      </c>
      <c r="L2" s="25">
        <v>22</v>
      </c>
      <c r="M2">
        <v>3</v>
      </c>
    </row>
    <row r="3" spans="1:13" x14ac:dyDescent="0.25">
      <c r="A3" s="61" t="s">
        <v>35</v>
      </c>
      <c r="B3" s="25" t="s">
        <v>36</v>
      </c>
      <c r="C3" s="27"/>
      <c r="E3" s="61"/>
      <c r="F3" s="25" t="s">
        <v>37</v>
      </c>
      <c r="H3" t="s">
        <v>38</v>
      </c>
      <c r="I3" s="25" t="s">
        <v>33</v>
      </c>
      <c r="L3">
        <v>14</v>
      </c>
    </row>
    <row r="4" spans="1:13" x14ac:dyDescent="0.25">
      <c r="A4" s="61"/>
      <c r="B4" s="25" t="s">
        <v>39</v>
      </c>
      <c r="C4" s="27"/>
      <c r="E4" s="61"/>
      <c r="F4" s="25" t="s">
        <v>40</v>
      </c>
      <c r="H4" s="25" t="s">
        <v>41</v>
      </c>
      <c r="I4" s="25" t="s">
        <v>33</v>
      </c>
      <c r="J4" s="25"/>
      <c r="K4" s="25"/>
      <c r="L4" s="25">
        <v>25</v>
      </c>
    </row>
    <row r="5" spans="1:13" x14ac:dyDescent="0.25">
      <c r="A5" s="61" t="s">
        <v>42</v>
      </c>
      <c r="B5" s="25" t="s">
        <v>43</v>
      </c>
      <c r="C5" s="26"/>
      <c r="E5" s="61"/>
      <c r="F5" s="25" t="s">
        <v>44</v>
      </c>
      <c r="H5" s="25" t="s">
        <v>45</v>
      </c>
      <c r="I5" s="25" t="s">
        <v>33</v>
      </c>
      <c r="J5" s="25"/>
      <c r="K5" s="25"/>
      <c r="L5" s="25">
        <v>12</v>
      </c>
    </row>
    <row r="6" spans="1:13" x14ac:dyDescent="0.25">
      <c r="A6" s="61"/>
      <c r="B6" s="25" t="s">
        <v>46</v>
      </c>
      <c r="C6" s="26"/>
      <c r="H6" s="28" t="s">
        <v>47</v>
      </c>
      <c r="I6" s="25" t="s">
        <v>33</v>
      </c>
      <c r="J6" s="25"/>
      <c r="K6" s="28"/>
      <c r="L6" s="25">
        <v>21</v>
      </c>
    </row>
    <row r="7" spans="1:13" x14ac:dyDescent="0.25">
      <c r="A7" s="61" t="s">
        <v>48</v>
      </c>
      <c r="B7" s="25" t="s">
        <v>49</v>
      </c>
      <c r="C7" s="26"/>
      <c r="H7" s="28" t="s">
        <v>50</v>
      </c>
      <c r="I7" s="25" t="s">
        <v>33</v>
      </c>
      <c r="J7" s="25"/>
      <c r="K7" s="29"/>
      <c r="L7" s="25">
        <v>16</v>
      </c>
    </row>
    <row r="8" spans="1:13" x14ac:dyDescent="0.25">
      <c r="A8" s="61"/>
      <c r="B8" s="25" t="s">
        <v>51</v>
      </c>
      <c r="C8" s="26"/>
      <c r="H8" s="28" t="s">
        <v>52</v>
      </c>
      <c r="I8" s="25" t="s">
        <v>33</v>
      </c>
      <c r="J8" s="25"/>
      <c r="K8" s="28"/>
      <c r="L8" s="25">
        <v>14</v>
      </c>
    </row>
    <row r="9" spans="1:13" x14ac:dyDescent="0.25">
      <c r="H9" s="28" t="s">
        <v>53</v>
      </c>
      <c r="I9" s="25" t="s">
        <v>33</v>
      </c>
      <c r="J9" s="25"/>
      <c r="K9" s="30"/>
      <c r="L9" s="25">
        <v>20</v>
      </c>
    </row>
    <row r="10" spans="1:13" x14ac:dyDescent="0.25">
      <c r="H10" s="25" t="s">
        <v>54</v>
      </c>
      <c r="I10" s="25" t="s">
        <v>33</v>
      </c>
      <c r="J10" s="25"/>
      <c r="K10" s="31"/>
      <c r="L10" s="25">
        <v>18</v>
      </c>
      <c r="M10">
        <v>1</v>
      </c>
    </row>
    <row r="11" spans="1:13" x14ac:dyDescent="0.25">
      <c r="H11" s="25" t="s">
        <v>55</v>
      </c>
      <c r="I11" s="25" t="s">
        <v>33</v>
      </c>
      <c r="J11" s="25"/>
      <c r="K11" s="31"/>
      <c r="L11" s="25">
        <v>36</v>
      </c>
      <c r="M11">
        <v>2</v>
      </c>
    </row>
    <row r="12" spans="1:13" x14ac:dyDescent="0.25">
      <c r="H12" s="25" t="s">
        <v>56</v>
      </c>
      <c r="I12" s="25" t="s">
        <v>33</v>
      </c>
      <c r="J12" s="25"/>
      <c r="K12" s="29"/>
      <c r="L12" s="25">
        <v>17</v>
      </c>
    </row>
    <row r="13" spans="1:13" x14ac:dyDescent="0.25">
      <c r="H13" s="25" t="s">
        <v>57</v>
      </c>
      <c r="I13" s="25" t="s">
        <v>33</v>
      </c>
      <c r="J13" s="25"/>
      <c r="K13" s="29"/>
      <c r="L13" s="25">
        <v>11</v>
      </c>
      <c r="M13">
        <v>1</v>
      </c>
    </row>
    <row r="14" spans="1:13" x14ac:dyDescent="0.25">
      <c r="H14" s="25" t="s">
        <v>58</v>
      </c>
      <c r="I14" s="25" t="s">
        <v>33</v>
      </c>
      <c r="J14" s="25"/>
      <c r="K14" s="29" t="s">
        <v>34</v>
      </c>
      <c r="L14" s="25">
        <v>22</v>
      </c>
    </row>
    <row r="15" spans="1:13" x14ac:dyDescent="0.25">
      <c r="H15" s="25" t="s">
        <v>59</v>
      </c>
      <c r="I15" s="25" t="s">
        <v>33</v>
      </c>
      <c r="J15" s="25"/>
      <c r="K15" s="26"/>
      <c r="L15" s="32" t="s">
        <v>60</v>
      </c>
    </row>
    <row r="16" spans="1:13" x14ac:dyDescent="0.25">
      <c r="H16" s="25" t="s">
        <v>61</v>
      </c>
      <c r="I16" s="25" t="s">
        <v>33</v>
      </c>
      <c r="J16" s="25"/>
      <c r="K16" s="29"/>
      <c r="L16" s="25">
        <v>18</v>
      </c>
    </row>
    <row r="17" spans="8:12" x14ac:dyDescent="0.25">
      <c r="H17" s="25" t="s">
        <v>62</v>
      </c>
      <c r="I17" s="25" t="s">
        <v>33</v>
      </c>
      <c r="J17" s="25"/>
      <c r="K17" s="25"/>
      <c r="L17" s="25">
        <v>12</v>
      </c>
    </row>
    <row r="18" spans="8:12" x14ac:dyDescent="0.25">
      <c r="H18" s="25" t="s">
        <v>63</v>
      </c>
      <c r="I18" s="25"/>
      <c r="J18" s="25"/>
      <c r="K18" s="25"/>
      <c r="L18" s="25">
        <v>12</v>
      </c>
    </row>
    <row r="19" spans="8:12" x14ac:dyDescent="0.25">
      <c r="H19" s="25" t="s">
        <v>52</v>
      </c>
      <c r="I19" s="25"/>
      <c r="J19" s="25"/>
      <c r="K19" s="25"/>
      <c r="L19" s="25">
        <v>12</v>
      </c>
    </row>
    <row r="20" spans="8:12" x14ac:dyDescent="0.25">
      <c r="H20" s="25" t="s">
        <v>64</v>
      </c>
      <c r="I20" s="25"/>
      <c r="J20" s="25"/>
      <c r="K20" s="25"/>
      <c r="L20" s="25">
        <v>12</v>
      </c>
    </row>
    <row r="21" spans="8:12" x14ac:dyDescent="0.25">
      <c r="H21" t="s">
        <v>65</v>
      </c>
      <c r="L21">
        <v>10</v>
      </c>
    </row>
    <row r="22" spans="8:12" x14ac:dyDescent="0.25">
      <c r="H22" t="s">
        <v>66</v>
      </c>
      <c r="L22">
        <v>14</v>
      </c>
    </row>
    <row r="23" spans="8:12" x14ac:dyDescent="0.25">
      <c r="H23" s="25" t="s">
        <v>67</v>
      </c>
      <c r="I23" s="25"/>
      <c r="J23" s="25"/>
      <c r="K23" s="29"/>
      <c r="L23" s="25">
        <v>10</v>
      </c>
    </row>
    <row r="24" spans="8:12" x14ac:dyDescent="0.25">
      <c r="H24" s="25" t="s">
        <v>68</v>
      </c>
      <c r="I24" s="25"/>
      <c r="J24" s="25"/>
      <c r="K24" s="25"/>
      <c r="L24" s="25">
        <v>10</v>
      </c>
    </row>
    <row r="25" spans="8:12" x14ac:dyDescent="0.25">
      <c r="H25" t="s">
        <v>69</v>
      </c>
      <c r="L25">
        <v>13</v>
      </c>
    </row>
    <row r="26" spans="8:12" x14ac:dyDescent="0.25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7" t="s">
        <v>78</v>
      </c>
      <c r="K1" s="17" t="s">
        <v>79</v>
      </c>
      <c r="L1" s="17" t="s">
        <v>80</v>
      </c>
      <c r="M1" s="17" t="s">
        <v>81</v>
      </c>
      <c r="N1" s="17" t="s">
        <v>82</v>
      </c>
      <c r="O1" s="17" t="s">
        <v>83</v>
      </c>
      <c r="P1" s="17" t="s">
        <v>84</v>
      </c>
      <c r="Q1" s="17" t="s">
        <v>85</v>
      </c>
      <c r="R1" s="17" t="s">
        <v>86</v>
      </c>
      <c r="S1" s="17" t="s">
        <v>87</v>
      </c>
      <c r="T1" s="17" t="s">
        <v>88</v>
      </c>
      <c r="U1" s="17" t="s">
        <v>89</v>
      </c>
      <c r="V1" s="17" t="s">
        <v>90</v>
      </c>
      <c r="W1" s="17" t="s">
        <v>91</v>
      </c>
      <c r="X1" s="17" t="s">
        <v>92</v>
      </c>
      <c r="Y1" s="17" t="s">
        <v>93</v>
      </c>
    </row>
    <row r="2" spans="1:25" x14ac:dyDescent="0.25">
      <c r="A2" s="62" t="s">
        <v>94</v>
      </c>
      <c r="B2" s="18" t="s">
        <v>95</v>
      </c>
      <c r="C2" s="17" t="s">
        <v>96</v>
      </c>
      <c r="D2" s="17" t="s">
        <v>96</v>
      </c>
      <c r="E2" s="17" t="s">
        <v>96</v>
      </c>
      <c r="F2" s="17" t="s">
        <v>96</v>
      </c>
      <c r="G2" s="17" t="s">
        <v>96</v>
      </c>
      <c r="H2" s="17" t="s">
        <v>96</v>
      </c>
      <c r="I2" s="17" t="s">
        <v>96</v>
      </c>
      <c r="J2" s="17" t="s">
        <v>96</v>
      </c>
      <c r="K2" s="17" t="s">
        <v>96</v>
      </c>
      <c r="L2" s="17" t="s">
        <v>96</v>
      </c>
      <c r="M2" s="17" t="s">
        <v>96</v>
      </c>
      <c r="N2" s="17" t="s">
        <v>96</v>
      </c>
      <c r="O2" s="17" t="s">
        <v>96</v>
      </c>
      <c r="P2" s="17" t="s">
        <v>96</v>
      </c>
      <c r="Q2" s="17" t="s">
        <v>96</v>
      </c>
      <c r="R2" s="17" t="s">
        <v>96</v>
      </c>
      <c r="S2" s="17" t="s">
        <v>96</v>
      </c>
      <c r="U2" s="17" t="s">
        <v>96</v>
      </c>
      <c r="V2" s="17" t="s">
        <v>96</v>
      </c>
      <c r="W2" s="17" t="s">
        <v>96</v>
      </c>
      <c r="X2" s="17" t="s">
        <v>96</v>
      </c>
      <c r="Y2" s="17" t="s">
        <v>96</v>
      </c>
    </row>
    <row r="3" spans="1:25" x14ac:dyDescent="0.25">
      <c r="A3" s="62"/>
      <c r="B3" s="18" t="s">
        <v>97</v>
      </c>
      <c r="C3" s="17" t="s">
        <v>98</v>
      </c>
      <c r="D3" s="17" t="s">
        <v>99</v>
      </c>
      <c r="E3" s="17" t="s">
        <v>100</v>
      </c>
      <c r="F3" s="17" t="s">
        <v>101</v>
      </c>
      <c r="G3" s="17" t="s">
        <v>102</v>
      </c>
      <c r="H3" s="17" t="s">
        <v>103</v>
      </c>
      <c r="I3" s="17" t="s">
        <v>104</v>
      </c>
      <c r="J3" s="17" t="s">
        <v>105</v>
      </c>
      <c r="K3" s="17" t="s">
        <v>104</v>
      </c>
      <c r="L3" s="17" t="s">
        <v>106</v>
      </c>
      <c r="M3" s="17" t="s">
        <v>104</v>
      </c>
      <c r="N3" s="17" t="s">
        <v>107</v>
      </c>
      <c r="O3" s="17" t="s">
        <v>108</v>
      </c>
      <c r="P3" s="17" t="s">
        <v>109</v>
      </c>
      <c r="Q3" s="17" t="s">
        <v>110</v>
      </c>
      <c r="R3" s="17" t="s">
        <v>106</v>
      </c>
      <c r="S3" s="17" t="s">
        <v>106</v>
      </c>
      <c r="T3" s="17" t="s">
        <v>104</v>
      </c>
      <c r="U3" s="17" t="s">
        <v>104</v>
      </c>
      <c r="V3" s="17" t="s">
        <v>104</v>
      </c>
      <c r="W3" s="17" t="s">
        <v>104</v>
      </c>
      <c r="X3" s="17" t="s">
        <v>111</v>
      </c>
      <c r="Y3" s="17" t="s">
        <v>103</v>
      </c>
    </row>
    <row r="4" spans="1:25" x14ac:dyDescent="0.25">
      <c r="A4" s="62"/>
      <c r="B4" s="18" t="s">
        <v>112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2"/>
      <c r="B5" s="18" t="s">
        <v>113</v>
      </c>
      <c r="F5" s="17">
        <v>45</v>
      </c>
      <c r="N5" s="17" t="s">
        <v>114</v>
      </c>
      <c r="O5" s="17" t="s">
        <v>114</v>
      </c>
      <c r="P5" s="17" t="s">
        <v>114</v>
      </c>
      <c r="Q5" s="17">
        <v>45</v>
      </c>
      <c r="R5" s="17">
        <v>45</v>
      </c>
      <c r="S5" s="17" t="s">
        <v>114</v>
      </c>
      <c r="T5" s="17" t="s">
        <v>114</v>
      </c>
      <c r="V5" s="17" t="s">
        <v>114</v>
      </c>
      <c r="X5" s="17">
        <v>45</v>
      </c>
      <c r="Y5" s="17">
        <v>45</v>
      </c>
    </row>
    <row r="6" spans="1:25" x14ac:dyDescent="0.25">
      <c r="A6" s="62"/>
      <c r="B6" s="18" t="s">
        <v>115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2"/>
      <c r="B7" s="18" t="s">
        <v>116</v>
      </c>
      <c r="C7" s="17" t="s">
        <v>96</v>
      </c>
      <c r="D7" s="17" t="s">
        <v>96</v>
      </c>
      <c r="E7" s="17" t="s">
        <v>96</v>
      </c>
      <c r="F7" s="17" t="s">
        <v>96</v>
      </c>
      <c r="G7" s="17" t="s">
        <v>96</v>
      </c>
      <c r="H7" s="17" t="s">
        <v>96</v>
      </c>
      <c r="I7" s="17" t="s">
        <v>96</v>
      </c>
      <c r="J7" s="17" t="s">
        <v>96</v>
      </c>
      <c r="K7" s="17" t="s">
        <v>96</v>
      </c>
      <c r="L7" s="17" t="s">
        <v>96</v>
      </c>
      <c r="M7" s="17" t="s">
        <v>96</v>
      </c>
      <c r="N7" s="17" t="s">
        <v>96</v>
      </c>
      <c r="O7" s="17" t="s">
        <v>96</v>
      </c>
      <c r="P7" s="17" t="s">
        <v>96</v>
      </c>
      <c r="Q7" s="17" t="s">
        <v>96</v>
      </c>
      <c r="R7" s="17" t="s">
        <v>96</v>
      </c>
      <c r="S7" s="17" t="s">
        <v>96</v>
      </c>
      <c r="T7" s="17" t="s">
        <v>96</v>
      </c>
      <c r="U7" s="17" t="s">
        <v>96</v>
      </c>
      <c r="V7" s="17" t="s">
        <v>96</v>
      </c>
      <c r="W7" s="17" t="s">
        <v>96</v>
      </c>
      <c r="X7" s="17" t="s">
        <v>96</v>
      </c>
      <c r="Y7" s="17" t="s">
        <v>96</v>
      </c>
    </row>
    <row r="8" spans="1:25" x14ac:dyDescent="0.25">
      <c r="A8" s="62"/>
      <c r="B8" s="18" t="s">
        <v>117</v>
      </c>
      <c r="C8" s="17" t="s">
        <v>96</v>
      </c>
      <c r="D8" s="17" t="s">
        <v>118</v>
      </c>
      <c r="E8" s="17" t="s">
        <v>118</v>
      </c>
      <c r="F8" s="17" t="s">
        <v>118</v>
      </c>
      <c r="G8" s="17" t="s">
        <v>118</v>
      </c>
      <c r="H8" s="17" t="s">
        <v>118</v>
      </c>
      <c r="I8" s="17" t="s">
        <v>96</v>
      </c>
      <c r="J8" s="17" t="s">
        <v>96</v>
      </c>
      <c r="K8" s="17" t="s">
        <v>118</v>
      </c>
      <c r="L8" s="17" t="s">
        <v>118</v>
      </c>
      <c r="M8" s="17" t="s">
        <v>118</v>
      </c>
      <c r="N8" s="17" t="s">
        <v>118</v>
      </c>
      <c r="O8" s="17" t="s">
        <v>96</v>
      </c>
      <c r="P8" s="17" t="s">
        <v>96</v>
      </c>
      <c r="Q8" s="17" t="s">
        <v>118</v>
      </c>
      <c r="R8" s="17" t="s">
        <v>118</v>
      </c>
      <c r="S8" s="17" t="s">
        <v>118</v>
      </c>
      <c r="T8" s="17" t="s">
        <v>96</v>
      </c>
      <c r="U8" s="17" t="s">
        <v>96</v>
      </c>
      <c r="V8" s="17" t="s">
        <v>118</v>
      </c>
      <c r="W8" s="17" t="s">
        <v>96</v>
      </c>
      <c r="X8" s="17" t="s">
        <v>118</v>
      </c>
      <c r="Y8" s="17" t="s">
        <v>118</v>
      </c>
    </row>
    <row r="9" spans="1:25" x14ac:dyDescent="0.25">
      <c r="A9" s="62"/>
      <c r="B9" s="18" t="s">
        <v>119</v>
      </c>
      <c r="F9" s="17" t="s">
        <v>120</v>
      </c>
      <c r="R9" s="17" t="s">
        <v>120</v>
      </c>
      <c r="S9" s="17" t="s">
        <v>121</v>
      </c>
    </row>
    <row r="10" spans="1:25" ht="78" customHeight="1" x14ac:dyDescent="0.25">
      <c r="A10" s="63" t="s">
        <v>122</v>
      </c>
      <c r="B10" s="18" t="s">
        <v>123</v>
      </c>
      <c r="C10" s="21" t="s">
        <v>124</v>
      </c>
      <c r="D10" s="21" t="s">
        <v>125</v>
      </c>
      <c r="E10" s="21" t="s">
        <v>126</v>
      </c>
      <c r="F10" s="21" t="s">
        <v>127</v>
      </c>
      <c r="G10" s="21" t="s">
        <v>128</v>
      </c>
      <c r="H10" s="21" t="s">
        <v>129</v>
      </c>
      <c r="I10" s="21" t="s">
        <v>130</v>
      </c>
      <c r="J10" s="21" t="s">
        <v>131</v>
      </c>
      <c r="K10" s="21" t="s">
        <v>132</v>
      </c>
      <c r="L10" s="21" t="s">
        <v>133</v>
      </c>
      <c r="M10" s="21" t="s">
        <v>134</v>
      </c>
      <c r="N10" s="21" t="s">
        <v>135</v>
      </c>
      <c r="O10" s="21" t="s">
        <v>136</v>
      </c>
      <c r="P10" s="21" t="s">
        <v>137</v>
      </c>
      <c r="Q10" s="21" t="s">
        <v>138</v>
      </c>
      <c r="R10" s="21" t="s">
        <v>139</v>
      </c>
      <c r="S10" s="21" t="s">
        <v>140</v>
      </c>
      <c r="T10" s="21" t="s">
        <v>141</v>
      </c>
      <c r="U10" s="21" t="s">
        <v>142</v>
      </c>
      <c r="V10" s="21" t="s">
        <v>143</v>
      </c>
      <c r="W10" s="21" t="s">
        <v>144</v>
      </c>
      <c r="X10" s="21" t="s">
        <v>145</v>
      </c>
      <c r="Y10" s="21" t="s">
        <v>146</v>
      </c>
    </row>
    <row r="11" spans="1:25" x14ac:dyDescent="0.25">
      <c r="A11" s="64"/>
      <c r="B11" s="18" t="s">
        <v>147</v>
      </c>
    </row>
    <row r="12" spans="1:25" x14ac:dyDescent="0.25">
      <c r="A12" s="64"/>
      <c r="B12" s="18" t="s">
        <v>148</v>
      </c>
      <c r="C12" s="17" t="s">
        <v>149</v>
      </c>
      <c r="D12" s="17" t="s">
        <v>150</v>
      </c>
      <c r="E12" s="17">
        <v>39.56</v>
      </c>
      <c r="F12" s="17" t="s">
        <v>151</v>
      </c>
      <c r="G12" s="17" t="s">
        <v>152</v>
      </c>
      <c r="H12" s="17" t="s">
        <v>153</v>
      </c>
      <c r="I12" s="17" t="s">
        <v>154</v>
      </c>
      <c r="J12" s="17" t="s">
        <v>155</v>
      </c>
      <c r="K12" s="17" t="s">
        <v>156</v>
      </c>
      <c r="L12" s="22" t="s">
        <v>157</v>
      </c>
      <c r="M12" s="17" t="s">
        <v>158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159</v>
      </c>
      <c r="T12" s="17" t="s">
        <v>160</v>
      </c>
      <c r="U12" s="17" t="s">
        <v>161</v>
      </c>
      <c r="V12" s="17">
        <v>20</v>
      </c>
      <c r="W12" s="17" t="s">
        <v>162</v>
      </c>
      <c r="X12" s="17" t="s">
        <v>163</v>
      </c>
      <c r="Y12" s="17" t="s">
        <v>164</v>
      </c>
    </row>
    <row r="13" spans="1:25" x14ac:dyDescent="0.25">
      <c r="A13" s="64"/>
      <c r="B13" s="18" t="s">
        <v>165</v>
      </c>
      <c r="E13" s="17" t="s">
        <v>166</v>
      </c>
      <c r="F13" s="17" t="s">
        <v>167</v>
      </c>
      <c r="Q13" s="17" t="s">
        <v>168</v>
      </c>
      <c r="R13" s="17" t="s">
        <v>169</v>
      </c>
      <c r="S13" s="17" t="s">
        <v>170</v>
      </c>
    </row>
    <row r="14" spans="1:25" x14ac:dyDescent="0.25">
      <c r="A14" s="64"/>
      <c r="B14" s="18" t="s">
        <v>171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4"/>
      <c r="B15" s="18" t="s">
        <v>172</v>
      </c>
      <c r="C15" s="17" t="s">
        <v>96</v>
      </c>
      <c r="D15" s="17" t="s">
        <v>96</v>
      </c>
      <c r="E15" s="17" t="s">
        <v>118</v>
      </c>
      <c r="F15" s="17" t="s">
        <v>96</v>
      </c>
      <c r="G15" s="17" t="s">
        <v>96</v>
      </c>
      <c r="H15" s="17" t="s">
        <v>96</v>
      </c>
      <c r="I15" s="17" t="s">
        <v>118</v>
      </c>
      <c r="J15" s="17" t="s">
        <v>118</v>
      </c>
      <c r="K15" s="17" t="s">
        <v>118</v>
      </c>
      <c r="L15" s="17" t="s">
        <v>96</v>
      </c>
      <c r="M15" s="17" t="s">
        <v>118</v>
      </c>
      <c r="N15" s="17" t="s">
        <v>118</v>
      </c>
      <c r="O15" s="17" t="s">
        <v>96</v>
      </c>
      <c r="P15" s="17" t="s">
        <v>118</v>
      </c>
      <c r="Q15" s="17" t="s">
        <v>96</v>
      </c>
      <c r="R15" s="17" t="s">
        <v>118</v>
      </c>
      <c r="S15" s="17" t="s">
        <v>96</v>
      </c>
      <c r="T15" s="17" t="s">
        <v>96</v>
      </c>
      <c r="U15" s="17" t="s">
        <v>96</v>
      </c>
      <c r="V15" s="17" t="s">
        <v>96</v>
      </c>
    </row>
    <row r="16" spans="1:25" x14ac:dyDescent="0.25">
      <c r="A16" s="64"/>
      <c r="B16" s="18" t="s">
        <v>173</v>
      </c>
    </row>
    <row r="17" spans="1:25" x14ac:dyDescent="0.25">
      <c r="A17" s="64"/>
      <c r="B17" s="18" t="s">
        <v>174</v>
      </c>
      <c r="C17" s="24" t="s">
        <v>96</v>
      </c>
      <c r="D17" s="24" t="s">
        <v>96</v>
      </c>
      <c r="E17" s="24" t="s">
        <v>96</v>
      </c>
      <c r="F17" s="24" t="s">
        <v>96</v>
      </c>
      <c r="G17" s="24" t="s">
        <v>96</v>
      </c>
      <c r="H17" s="24" t="s">
        <v>96</v>
      </c>
    </row>
    <row r="18" spans="1:25" x14ac:dyDescent="0.25">
      <c r="A18" s="64"/>
      <c r="B18" s="18" t="s">
        <v>175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176</v>
      </c>
      <c r="O18" s="17">
        <v>156</v>
      </c>
      <c r="P18" s="17">
        <v>31.28</v>
      </c>
      <c r="Q18" s="17" t="s">
        <v>177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4"/>
      <c r="B19" s="18" t="s">
        <v>178</v>
      </c>
      <c r="C19" s="17" t="s">
        <v>179</v>
      </c>
      <c r="D19" s="17" t="s">
        <v>180</v>
      </c>
      <c r="E19" s="17" t="s">
        <v>181</v>
      </c>
      <c r="F19" s="17" t="s">
        <v>182</v>
      </c>
      <c r="G19" s="17" t="s">
        <v>183</v>
      </c>
      <c r="H19" s="17" t="s">
        <v>184</v>
      </c>
      <c r="I19" s="17" t="s">
        <v>179</v>
      </c>
      <c r="J19" s="17" t="s">
        <v>185</v>
      </c>
      <c r="K19" s="17" t="s">
        <v>186</v>
      </c>
      <c r="L19" s="17" t="s">
        <v>187</v>
      </c>
      <c r="M19" s="17" t="s">
        <v>188</v>
      </c>
      <c r="N19" s="17" t="s">
        <v>189</v>
      </c>
      <c r="O19" s="17" t="s">
        <v>190</v>
      </c>
      <c r="P19" s="17" t="s">
        <v>179</v>
      </c>
      <c r="Q19" s="17" t="s">
        <v>191</v>
      </c>
      <c r="R19" s="17" t="s">
        <v>192</v>
      </c>
      <c r="S19" s="17" t="s">
        <v>179</v>
      </c>
      <c r="T19" s="17" t="s">
        <v>193</v>
      </c>
      <c r="U19" s="17" t="s">
        <v>193</v>
      </c>
      <c r="X19" s="17" t="s">
        <v>194</v>
      </c>
      <c r="Y19" s="17" t="s">
        <v>195</v>
      </c>
    </row>
    <row r="20" spans="1:25" x14ac:dyDescent="0.25">
      <c r="A20" s="65"/>
      <c r="B20" s="18" t="s">
        <v>196</v>
      </c>
    </row>
    <row r="21" spans="1:25" x14ac:dyDescent="0.25">
      <c r="A21" s="63" t="s">
        <v>197</v>
      </c>
      <c r="B21" s="18" t="s">
        <v>198</v>
      </c>
      <c r="C21" s="17" t="s">
        <v>199</v>
      </c>
      <c r="D21" s="17" t="s">
        <v>200</v>
      </c>
      <c r="E21" s="19" t="s">
        <v>201</v>
      </c>
      <c r="F21" s="17" t="s">
        <v>202</v>
      </c>
      <c r="G21" s="17" t="s">
        <v>203</v>
      </c>
      <c r="H21" s="17" t="s">
        <v>204</v>
      </c>
      <c r="I21" s="17" t="s">
        <v>205</v>
      </c>
      <c r="J21" s="17" t="s">
        <v>206</v>
      </c>
      <c r="K21" s="17" t="s">
        <v>207</v>
      </c>
      <c r="L21" s="17" t="s">
        <v>208</v>
      </c>
      <c r="M21" s="17" t="s">
        <v>209</v>
      </c>
      <c r="N21" s="17" t="s">
        <v>210</v>
      </c>
      <c r="O21" s="17" t="s">
        <v>211</v>
      </c>
      <c r="P21" s="17" t="s">
        <v>212</v>
      </c>
      <c r="Q21" s="17" t="s">
        <v>213</v>
      </c>
      <c r="R21" s="19" t="s">
        <v>214</v>
      </c>
      <c r="S21" s="19" t="s">
        <v>215</v>
      </c>
      <c r="T21" s="17" t="s">
        <v>216</v>
      </c>
      <c r="U21" s="19" t="s">
        <v>217</v>
      </c>
      <c r="V21" s="17" t="s">
        <v>218</v>
      </c>
      <c r="W21" s="17">
        <v>49.2</v>
      </c>
      <c r="X21" s="17" t="s">
        <v>219</v>
      </c>
      <c r="Y21" s="17" t="s">
        <v>220</v>
      </c>
    </row>
    <row r="22" spans="1:25" x14ac:dyDescent="0.25">
      <c r="A22" s="64"/>
      <c r="B22" s="20" t="s">
        <v>221</v>
      </c>
    </row>
    <row r="23" spans="1:25" x14ac:dyDescent="0.25">
      <c r="A23" s="62" t="s">
        <v>222</v>
      </c>
      <c r="B23" s="18" t="s">
        <v>223</v>
      </c>
    </row>
    <row r="24" spans="1:25" x14ac:dyDescent="0.25">
      <c r="A24" s="62"/>
      <c r="B24" s="18" t="s">
        <v>224</v>
      </c>
    </row>
    <row r="25" spans="1:25" x14ac:dyDescent="0.25">
      <c r="A25" s="62"/>
      <c r="B25" s="18" t="s">
        <v>225</v>
      </c>
    </row>
    <row r="26" spans="1:25" x14ac:dyDescent="0.25">
      <c r="A26" s="62"/>
      <c r="B26" s="18" t="s">
        <v>226</v>
      </c>
    </row>
    <row r="27" spans="1:25" x14ac:dyDescent="0.25">
      <c r="A27" s="62"/>
      <c r="B27" s="18" t="s">
        <v>227</v>
      </c>
    </row>
    <row r="28" spans="1:25" x14ac:dyDescent="0.25">
      <c r="A28" s="18" t="s">
        <v>228</v>
      </c>
      <c r="B28" s="18" t="s">
        <v>229</v>
      </c>
    </row>
  </sheetData>
  <mergeCells count="4">
    <mergeCell ref="A2:A9"/>
    <mergeCell ref="A10:A20"/>
    <mergeCell ref="A21:A22"/>
    <mergeCell ref="A23:A27"/>
  </mergeCells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2023-03-31T16:01:54Z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