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2DFFF913-BB3F-4B6B-8343-4B65DDCE4B86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3" l="1"/>
  <c r="E234" i="13"/>
  <c r="D235" i="13"/>
  <c r="E235" i="13"/>
  <c r="D236" i="13"/>
  <c r="E236" i="13" s="1"/>
  <c r="D237" i="13"/>
  <c r="E237" i="13" s="1"/>
  <c r="D238" i="13"/>
  <c r="E238" i="13"/>
  <c r="D239" i="13"/>
  <c r="E239" i="13"/>
  <c r="D240" i="13"/>
  <c r="E240" i="13"/>
  <c r="D241" i="13"/>
  <c r="E241" i="13"/>
  <c r="M221" i="13"/>
  <c r="N221" i="13" s="1"/>
  <c r="O221" i="13"/>
  <c r="P221" i="13" s="1"/>
  <c r="Q221" i="13"/>
  <c r="R221" i="13" s="1"/>
  <c r="M222" i="13"/>
  <c r="O222" i="13"/>
  <c r="P222" i="13" s="1"/>
  <c r="Q222" i="13"/>
  <c r="M223" i="13"/>
  <c r="O223" i="13"/>
  <c r="Q223" i="13"/>
  <c r="R223" i="13" s="1"/>
  <c r="M224" i="13"/>
  <c r="N224" i="13"/>
  <c r="O224" i="13"/>
  <c r="P229" i="13" s="1"/>
  <c r="P224" i="13"/>
  <c r="Q224" i="13"/>
  <c r="R229" i="13" s="1"/>
  <c r="R224" i="13"/>
  <c r="M225" i="13"/>
  <c r="N230" i="13" s="1"/>
  <c r="O225" i="13"/>
  <c r="P230" i="13" s="1"/>
  <c r="Q225" i="13"/>
  <c r="R225" i="13" s="1"/>
  <c r="M226" i="13"/>
  <c r="N231" i="13" s="1"/>
  <c r="O226" i="13"/>
  <c r="P231" i="13" s="1"/>
  <c r="Q226" i="13"/>
  <c r="R231" i="13" s="1"/>
  <c r="M227" i="13"/>
  <c r="N232" i="13" s="1"/>
  <c r="O227" i="13"/>
  <c r="Q227" i="13"/>
  <c r="R232" i="13" s="1"/>
  <c r="M228" i="13"/>
  <c r="N233" i="13" s="1"/>
  <c r="O228" i="13"/>
  <c r="P233" i="13" s="1"/>
  <c r="Q228" i="13"/>
  <c r="R233" i="13" s="1"/>
  <c r="M229" i="13"/>
  <c r="O229" i="13"/>
  <c r="P234" i="13" s="1"/>
  <c r="Q229" i="13"/>
  <c r="M230" i="13"/>
  <c r="O230" i="13"/>
  <c r="Q230" i="13"/>
  <c r="M231" i="13"/>
  <c r="O231" i="13"/>
  <c r="Q231" i="13"/>
  <c r="M232" i="13"/>
  <c r="O232" i="13"/>
  <c r="Q232" i="13"/>
  <c r="R237" i="13" s="1"/>
  <c r="M233" i="13"/>
  <c r="O233" i="13"/>
  <c r="Q233" i="13"/>
  <c r="M234" i="13"/>
  <c r="N234" i="13"/>
  <c r="O234" i="13"/>
  <c r="Q234" i="13"/>
  <c r="R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D223" i="13"/>
  <c r="D224" i="13"/>
  <c r="E229" i="13" s="1"/>
  <c r="D225" i="13"/>
  <c r="E230" i="13" s="1"/>
  <c r="D226" i="13"/>
  <c r="D227" i="13"/>
  <c r="E232" i="13" s="1"/>
  <c r="D228" i="13"/>
  <c r="E233" i="13" s="1"/>
  <c r="D229" i="13"/>
  <c r="D230" i="13"/>
  <c r="D231" i="13"/>
  <c r="D232" i="13"/>
  <c r="D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228" i="13" l="1"/>
  <c r="P228" i="13"/>
  <c r="N228" i="13"/>
  <c r="R227" i="13"/>
  <c r="N227" i="13"/>
  <c r="P232" i="13"/>
  <c r="E227" i="13"/>
  <c r="E231" i="13"/>
  <c r="N225" i="13"/>
  <c r="E225" i="13"/>
  <c r="R230" i="13"/>
  <c r="N229" i="13"/>
  <c r="E223" i="13"/>
  <c r="R228" i="13"/>
  <c r="P223" i="13"/>
  <c r="N223" i="13"/>
  <c r="E222" i="13"/>
  <c r="P227" i="13"/>
  <c r="R222" i="13"/>
  <c r="N222" i="13"/>
  <c r="E226" i="13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<sst xmlns="http://schemas.openxmlformats.org/spreadsheetml/2006/main" count="617" uniqueCount="309">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</sst>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上证!$A$164:$A$228</c:f>
              <c:numCache>
                <c:formatCode>m/d/yyyy</c:formatCode>
                <c:ptCount val="6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</c:numCache>
            </c:numRef>
          </c:cat>
          <c:val>
            <c:numRef>
              <c:f>上证!$F$164:$F$228</c:f>
              <c:numCache>
                <c:formatCode>General</c:formatCode>
                <c:ptCount val="65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  <c:pt idx="58">
                  <c:v>4.4137245996340031</c:v>
                </c:pt>
                <c:pt idx="59">
                  <c:v>4.2723949271981345</c:v>
                </c:pt>
                <c:pt idx="60">
                  <c:v>4.0763888715516536</c:v>
                </c:pt>
                <c:pt idx="61">
                  <c:v>3.3735816620034642</c:v>
                </c:pt>
                <c:pt idx="62">
                  <c:v>2.5472936099711037</c:v>
                </c:pt>
                <c:pt idx="63">
                  <c:v>1.9160757157209138</c:v>
                </c:pt>
                <c:pt idx="64">
                  <c:v>1.4805439209817335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上证!$A$164:$A$228</c:f>
              <c:numCache>
                <c:formatCode>m/d/yyyy</c:formatCode>
                <c:ptCount val="6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</c:numCache>
            </c:numRef>
          </c:cat>
          <c:val>
            <c:numRef>
              <c:f>上证!$G$164:$G$228</c:f>
              <c:numCache>
                <c:formatCode>General</c:formatCode>
                <c:ptCount val="65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  <c:pt idx="58">
                  <c:v>2.9979584314800767</c:v>
                </c:pt>
                <c:pt idx="59">
                  <c:v>2.8385721478744212</c:v>
                </c:pt>
                <c:pt idx="60">
                  <c:v>2.6485231605371378</c:v>
                </c:pt>
                <c:pt idx="61">
                  <c:v>2.4854488558604917</c:v>
                </c:pt>
                <c:pt idx="62">
                  <c:v>2.1626884281402345</c:v>
                </c:pt>
                <c:pt idx="63">
                  <c:v>1.8898263272008187</c:v>
                </c:pt>
                <c:pt idx="64">
                  <c:v>1.9382129631172873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上证!$A$164:$A$228</c:f>
              <c:numCache>
                <c:formatCode>m/d/yyyy</c:formatCode>
                <c:ptCount val="6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</c:numCache>
            </c:numRef>
          </c:cat>
          <c:val>
            <c:numRef>
              <c:f>上证!$H$164:$H$228</c:f>
              <c:numCache>
                <c:formatCode>General</c:formatCode>
                <c:ptCount val="65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  <c:pt idx="58">
                  <c:v>4.9068351775505015</c:v>
                </c:pt>
                <c:pt idx="59">
                  <c:v>4.9498462205881451</c:v>
                </c:pt>
                <c:pt idx="60">
                  <c:v>4.7574481694696651</c:v>
                </c:pt>
                <c:pt idx="61">
                  <c:v>4.5514318787887111</c:v>
                </c:pt>
                <c:pt idx="62">
                  <c:v>4.2261550837689654</c:v>
                </c:pt>
                <c:pt idx="63">
                  <c:v>3.8455667257763144</c:v>
                </c:pt>
                <c:pt idx="64">
                  <c:v>3.8083845627287802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上证!$A$164:$A$228</c:f>
              <c:numCache>
                <c:formatCode>m/d/yyyy</c:formatCode>
                <c:ptCount val="65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</c:numCache>
            </c:numRef>
          </c:cat>
          <c:val>
            <c:numRef>
              <c:f>上证!$I$164:$I$228</c:f>
              <c:numCache>
                <c:formatCode>General</c:formatCode>
                <c:ptCount val="65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  <c:pt idx="58">
                  <c:v>8.8464133192793284</c:v>
                </c:pt>
                <c:pt idx="59">
                  <c:v>9.0676504120051291</c:v>
                </c:pt>
                <c:pt idx="60">
                  <c:v>9.0527705374787075</c:v>
                </c:pt>
                <c:pt idx="61">
                  <c:v>8.4581395043087166</c:v>
                </c:pt>
                <c:pt idx="62">
                  <c:v>7.8035509614104317</c:v>
                </c:pt>
                <c:pt idx="63">
                  <c:v>7.1281089843507779</c:v>
                </c:pt>
                <c:pt idx="64">
                  <c:v>6.6055740475690188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37" workbookViewId="0">
      <selection activeCell="C228" sqref="C22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A222" s="35">
        <v>45401</v>
      </c>
      <c r="B222">
        <v>2.254</v>
      </c>
      <c r="C222" s="34">
        <v>12.36</v>
      </c>
      <c r="D222">
        <f t="shared" si="276"/>
        <v>5.8366148867313932</v>
      </c>
      <c r="E222">
        <f t="shared" si="277"/>
        <v>8.0351816382773222E-6</v>
      </c>
      <c r="F222" s="31">
        <f t="shared" si="278"/>
        <v>4.4137245996340031</v>
      </c>
      <c r="G222" s="31">
        <f t="shared" si="279"/>
        <v>2.9979584314800767</v>
      </c>
      <c r="H222" s="31">
        <f t="shared" si="280"/>
        <v>4.9068351775505015</v>
      </c>
      <c r="I222" s="31">
        <f t="shared" si="281"/>
        <v>8.8464133192793284</v>
      </c>
      <c r="J222" s="34">
        <v>20.52</v>
      </c>
      <c r="K222">
        <v>27.38</v>
      </c>
      <c r="L222" s="34">
        <v>28.48</v>
      </c>
      <c r="M222">
        <f t="shared" si="282"/>
        <v>1.3983009495982475</v>
      </c>
      <c r="N222">
        <f t="shared" si="283"/>
        <v>0.51419969999876036</v>
      </c>
      <c r="O222">
        <f t="shared" si="284"/>
        <v>2.6192943469785583</v>
      </c>
      <c r="P222">
        <f t="shared" si="285"/>
        <v>0.19546132990075904</v>
      </c>
      <c r="Q222">
        <f t="shared" si="286"/>
        <v>1.25723595505618</v>
      </c>
      <c r="R222">
        <f t="shared" si="287"/>
        <v>0.43653243746824044</v>
      </c>
    </row>
    <row r="223" spans="1:18" x14ac:dyDescent="0.25">
      <c r="A223" s="63">
        <v>45408</v>
      </c>
      <c r="B223">
        <v>2.3083999999999998</v>
      </c>
      <c r="C223" s="34">
        <v>12.44</v>
      </c>
      <c r="D223">
        <f t="shared" si="276"/>
        <v>5.7301852090032162</v>
      </c>
      <c r="E223">
        <f t="shared" si="277"/>
        <v>-0.14132967243586858</v>
      </c>
      <c r="F223" s="31">
        <f t="shared" si="278"/>
        <v>4.2723949271981345</v>
      </c>
      <c r="G223" s="31">
        <f t="shared" si="279"/>
        <v>2.8385721478744212</v>
      </c>
      <c r="H223" s="31">
        <f t="shared" si="280"/>
        <v>4.9498462205881451</v>
      </c>
      <c r="I223" s="31">
        <f t="shared" si="281"/>
        <v>9.0676504120051291</v>
      </c>
      <c r="J223" s="34">
        <v>21.53</v>
      </c>
      <c r="K223">
        <v>29.55</v>
      </c>
      <c r="L223" s="34">
        <v>29.55</v>
      </c>
      <c r="M223">
        <f t="shared" si="282"/>
        <v>1.0756947546531306</v>
      </c>
      <c r="N223">
        <f t="shared" si="283"/>
        <v>4.3011043037643581E-2</v>
      </c>
      <c r="O223">
        <f t="shared" si="284"/>
        <v>2.336281839294009</v>
      </c>
      <c r="P223">
        <f t="shared" si="285"/>
        <v>-0.15938628360565543</v>
      </c>
      <c r="Q223">
        <f t="shared" si="286"/>
        <v>1.0756947546531306</v>
      </c>
      <c r="R223">
        <f t="shared" si="287"/>
        <v>0.22123709272579983</v>
      </c>
    </row>
    <row r="224" spans="1:18" x14ac:dyDescent="0.25">
      <c r="A224" s="35">
        <v>45412</v>
      </c>
      <c r="B224">
        <v>2.3028</v>
      </c>
      <c r="C224" s="34">
        <v>12.5</v>
      </c>
      <c r="D224">
        <f t="shared" si="276"/>
        <v>5.6972000000000005</v>
      </c>
      <c r="E224">
        <f t="shared" si="277"/>
        <v>-0.19600605564648088</v>
      </c>
      <c r="F224" s="31">
        <f t="shared" si="278"/>
        <v>4.0763888715516536</v>
      </c>
      <c r="G224" s="31">
        <f t="shared" si="279"/>
        <v>2.6485231605371378</v>
      </c>
      <c r="H224" s="31">
        <f t="shared" si="280"/>
        <v>4.7574481694696651</v>
      </c>
      <c r="I224" s="31">
        <f t="shared" si="281"/>
        <v>9.0527705374787075</v>
      </c>
      <c r="J224" s="34">
        <v>21.78</v>
      </c>
      <c r="K224">
        <v>30.65</v>
      </c>
      <c r="L224" s="34">
        <v>30.3</v>
      </c>
      <c r="M224">
        <f t="shared" si="282"/>
        <v>0.95984274061990238</v>
      </c>
      <c r="N224">
        <f t="shared" si="283"/>
        <v>-0.19239805111847952</v>
      </c>
      <c r="O224">
        <f t="shared" si="284"/>
        <v>2.2885682277318637</v>
      </c>
      <c r="P224">
        <f t="shared" si="285"/>
        <v>-0.19004898733728348</v>
      </c>
      <c r="Q224">
        <f t="shared" si="286"/>
        <v>0.9975300330032999</v>
      </c>
      <c r="R224">
        <f t="shared" si="287"/>
        <v>-1.4879874526422476E-2</v>
      </c>
    </row>
    <row r="225" spans="1:18" x14ac:dyDescent="0.25">
      <c r="A225" s="63">
        <v>45422</v>
      </c>
      <c r="B225">
        <v>2.3121999999999998</v>
      </c>
      <c r="C225" s="34">
        <v>13.46</v>
      </c>
      <c r="D225">
        <f t="shared" si="276"/>
        <v>5.1172205052005948</v>
      </c>
      <c r="E225">
        <f t="shared" si="277"/>
        <v>-0.70280720954818943</v>
      </c>
      <c r="F225" s="31">
        <f t="shared" si="278"/>
        <v>3.3735816620034642</v>
      </c>
      <c r="G225" s="31">
        <f t="shared" si="279"/>
        <v>2.4854488558604917</v>
      </c>
      <c r="H225" s="31">
        <f t="shared" si="280"/>
        <v>4.5514318787887111</v>
      </c>
      <c r="I225" s="31">
        <f t="shared" si="281"/>
        <v>8.4581395043087166</v>
      </c>
      <c r="J225" s="34">
        <v>22.13</v>
      </c>
      <c r="K225">
        <v>31.03</v>
      </c>
      <c r="L225" s="34">
        <v>36.369999999999997</v>
      </c>
      <c r="M225">
        <f t="shared" si="282"/>
        <v>0.91048772155978064</v>
      </c>
      <c r="N225">
        <f t="shared" si="283"/>
        <v>-0.20601629068095395</v>
      </c>
      <c r="O225">
        <f t="shared" si="284"/>
        <v>2.2065528242205161</v>
      </c>
      <c r="P225">
        <f t="shared" si="285"/>
        <v>-0.16307430467664608</v>
      </c>
      <c r="Q225">
        <f t="shared" si="286"/>
        <v>0.43731883420401463</v>
      </c>
      <c r="R225">
        <f t="shared" si="287"/>
        <v>-0.59463103316999089</v>
      </c>
    </row>
    <row r="226" spans="1:18" x14ac:dyDescent="0.25">
      <c r="A226" s="35">
        <v>45429</v>
      </c>
      <c r="B226">
        <v>2.3077000000000001</v>
      </c>
      <c r="C226" s="34">
        <v>13.45</v>
      </c>
      <c r="D226">
        <f t="shared" si="276"/>
        <v>5.1272442379182159</v>
      </c>
      <c r="E226">
        <f t="shared" si="277"/>
        <v>-0.82628805203236055</v>
      </c>
      <c r="F226" s="31">
        <f t="shared" si="278"/>
        <v>2.5472936099711037</v>
      </c>
      <c r="G226" s="31">
        <f t="shared" si="279"/>
        <v>2.1626884281402345</v>
      </c>
      <c r="H226" s="31">
        <f t="shared" si="280"/>
        <v>4.2261550837689654</v>
      </c>
      <c r="I226" s="31">
        <f t="shared" si="281"/>
        <v>7.8035509614104317</v>
      </c>
      <c r="J226" s="34">
        <v>22.11</v>
      </c>
      <c r="K226">
        <v>30.89</v>
      </c>
      <c r="L226" s="34">
        <v>35.700000000000003</v>
      </c>
      <c r="M226">
        <f t="shared" si="282"/>
        <v>0.9295936225315633</v>
      </c>
      <c r="N226">
        <f t="shared" si="283"/>
        <v>-0.32527679501974616</v>
      </c>
      <c r="O226">
        <f t="shared" si="284"/>
        <v>2.2151403437358659</v>
      </c>
      <c r="P226">
        <f t="shared" si="285"/>
        <v>-0.32276042772025715</v>
      </c>
      <c r="Q226">
        <f t="shared" si="286"/>
        <v>0.49342044817927144</v>
      </c>
      <c r="R226">
        <f t="shared" si="287"/>
        <v>-0.65458854289828539</v>
      </c>
    </row>
    <row r="227" spans="1:18" x14ac:dyDescent="0.25">
      <c r="A227" s="63">
        <v>45436</v>
      </c>
      <c r="B227">
        <v>2.3134000000000001</v>
      </c>
      <c r="C227" s="34">
        <v>13.3</v>
      </c>
      <c r="D227">
        <f t="shared" si="276"/>
        <v>5.2053969924812034</v>
      </c>
      <c r="E227">
        <f t="shared" si="277"/>
        <v>-0.63121789425018981</v>
      </c>
      <c r="F227" s="31">
        <f t="shared" si="278"/>
        <v>1.9160757157209138</v>
      </c>
      <c r="G227" s="31">
        <f t="shared" si="279"/>
        <v>1.8898263272008187</v>
      </c>
      <c r="H227" s="31">
        <f t="shared" si="280"/>
        <v>3.8455667257763144</v>
      </c>
      <c r="I227" s="31">
        <f t="shared" si="281"/>
        <v>7.1281089843507779</v>
      </c>
      <c r="J227" s="34">
        <v>21.46</v>
      </c>
      <c r="K227">
        <v>30.02</v>
      </c>
      <c r="L227" s="34">
        <v>34.54</v>
      </c>
      <c r="M227">
        <f t="shared" si="282"/>
        <v>1.0177125916055965</v>
      </c>
      <c r="N227">
        <f t="shared" si="283"/>
        <v>-0.38058835799265101</v>
      </c>
      <c r="O227">
        <f t="shared" si="284"/>
        <v>2.3464322460391425</v>
      </c>
      <c r="P227">
        <f t="shared" si="285"/>
        <v>-0.27286210093941587</v>
      </c>
      <c r="Q227">
        <f t="shared" si="286"/>
        <v>0.58179397799652577</v>
      </c>
      <c r="R227">
        <f t="shared" si="287"/>
        <v>-0.67544197705965425</v>
      </c>
    </row>
    <row r="228" spans="1:18" x14ac:dyDescent="0.25">
      <c r="A228" s="35">
        <v>45443</v>
      </c>
      <c r="B228">
        <v>2.2926000000000002</v>
      </c>
      <c r="C228" s="34">
        <v>13.18</v>
      </c>
      <c r="D228">
        <f t="shared" si="276"/>
        <v>5.2946534142640358</v>
      </c>
      <c r="E228">
        <f t="shared" si="277"/>
        <v>-0.43553179473918036</v>
      </c>
      <c r="F228" s="31">
        <f t="shared" si="278"/>
        <v>1.4805439209817335</v>
      </c>
      <c r="G228" s="31">
        <f t="shared" si="279"/>
        <v>1.9382129631172873</v>
      </c>
      <c r="H228" s="31">
        <f t="shared" si="280"/>
        <v>3.8083845627287802</v>
      </c>
      <c r="I228" s="31">
        <f t="shared" si="281"/>
        <v>6.6055740475690188</v>
      </c>
      <c r="J228" s="34">
        <v>21.38</v>
      </c>
      <c r="K228">
        <v>30.02</v>
      </c>
      <c r="L228" s="34">
        <v>35.14</v>
      </c>
      <c r="M228">
        <f t="shared" si="282"/>
        <v>1.0385125916055964</v>
      </c>
      <c r="N228">
        <f t="shared" si="283"/>
        <v>-3.7182163047534189E-2</v>
      </c>
      <c r="O228">
        <f t="shared" si="284"/>
        <v>2.3846684752104776</v>
      </c>
      <c r="P228">
        <f t="shared" si="285"/>
        <v>4.8386635916468634E-2</v>
      </c>
      <c r="Q228">
        <f t="shared" si="286"/>
        <v>0.55315981787137147</v>
      </c>
      <c r="R228">
        <f t="shared" si="287"/>
        <v>-0.52253493678175911</v>
      </c>
    </row>
    <row r="229" spans="1:18" x14ac:dyDescent="0.25">
      <c r="D229" t="e">
        <f t="shared" si="276"/>
        <v>#DIV/0!</v>
      </c>
      <c r="E229" t="e">
        <f t="shared" si="277"/>
        <v>#DIV/0!</v>
      </c>
      <c r="F229" s="31" t="e">
        <f t="shared" si="278"/>
        <v>#DIV/0!</v>
      </c>
      <c r="G229" s="31" t="e">
        <f t="shared" si="279"/>
        <v>#DIV/0!</v>
      </c>
      <c r="H229" s="31" t="e">
        <f t="shared" si="280"/>
        <v>#DIV/0!</v>
      </c>
      <c r="I229" s="31" t="e">
        <f t="shared" si="281"/>
        <v>#DIV/0!</v>
      </c>
      <c r="M229" t="e">
        <f t="shared" si="282"/>
        <v>#DIV/0!</v>
      </c>
      <c r="N229" t="e">
        <f t="shared" si="283"/>
        <v>#DIV/0!</v>
      </c>
      <c r="O229" t="e">
        <f t="shared" si="284"/>
        <v>#DIV/0!</v>
      </c>
      <c r="P229" t="e">
        <f t="shared" si="285"/>
        <v>#DIV/0!</v>
      </c>
      <c r="Q229" t="e">
        <f t="shared" si="286"/>
        <v>#DIV/0!</v>
      </c>
      <c r="R229" t="e">
        <f t="shared" si="287"/>
        <v>#DIV/0!</v>
      </c>
    </row>
    <row r="230" spans="1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1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1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1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1:18" x14ac:dyDescent="0.25">
      <c r="D234" t="e">
        <f t="shared" ref="D234:D241" si="288">1/C234*100-B234</f>
        <v>#DIV/0!</v>
      </c>
      <c r="E234" t="e">
        <f t="shared" ref="E234:E241" si="289">D234-D229</f>
        <v>#DIV/0!</v>
      </c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1:18" x14ac:dyDescent="0.25">
      <c r="D235" t="e">
        <f t="shared" si="288"/>
        <v>#DIV/0!</v>
      </c>
      <c r="E235" t="e">
        <f t="shared" si="289"/>
        <v>#DIV/0!</v>
      </c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1:18" x14ac:dyDescent="0.25">
      <c r="D236" t="e">
        <f t="shared" si="288"/>
        <v>#DIV/0!</v>
      </c>
      <c r="E236" t="e">
        <f t="shared" si="289"/>
        <v>#DIV/0!</v>
      </c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1:18" x14ac:dyDescent="0.25">
      <c r="D237" t="e">
        <f t="shared" si="288"/>
        <v>#DIV/0!</v>
      </c>
      <c r="E237" t="e">
        <f t="shared" si="289"/>
        <v>#DIV/0!</v>
      </c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1:18" x14ac:dyDescent="0.25">
      <c r="D238" t="e">
        <f t="shared" si="288"/>
        <v>#DIV/0!</v>
      </c>
      <c r="E238" t="e">
        <f t="shared" si="289"/>
        <v>#DIV/0!</v>
      </c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1:18" x14ac:dyDescent="0.25">
      <c r="D239" t="e">
        <f t="shared" si="288"/>
        <v>#DIV/0!</v>
      </c>
      <c r="E239" t="e">
        <f t="shared" si="289"/>
        <v>#DIV/0!</v>
      </c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1:18" x14ac:dyDescent="0.25">
      <c r="D240" t="e">
        <f t="shared" si="288"/>
        <v>#DIV/0!</v>
      </c>
      <c r="E240" t="e">
        <f t="shared" si="289"/>
        <v>#DIV/0!</v>
      </c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 x14ac:dyDescent="0.25">
      <c r="D241" t="e">
        <f t="shared" si="288"/>
        <v>#DIV/0!</v>
      </c>
      <c r="E241" t="e">
        <f t="shared" si="289"/>
        <v>#DIV/0!</v>
      </c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4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8"/>
  <sheetViews>
    <sheetView topLeftCell="A201" workbookViewId="0">
      <selection activeCell="F228" sqref="F228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  <row r="222" spans="1:7" x14ac:dyDescent="0.25">
      <c r="A222" s="35">
        <v>45401</v>
      </c>
      <c r="B222">
        <v>2.254</v>
      </c>
      <c r="C222" s="34">
        <v>20.52</v>
      </c>
      <c r="D222">
        <v>9279.4599999999991</v>
      </c>
      <c r="E222">
        <v>27.38</v>
      </c>
      <c r="F222" s="34">
        <v>12.36</v>
      </c>
      <c r="G222" s="34">
        <v>28.48</v>
      </c>
    </row>
    <row r="223" spans="1:7" x14ac:dyDescent="0.25">
      <c r="A223" s="63">
        <v>45408</v>
      </c>
      <c r="B223">
        <v>2.3083999999999998</v>
      </c>
      <c r="C223" s="34">
        <v>21.53</v>
      </c>
      <c r="D223">
        <v>9463.91</v>
      </c>
      <c r="E223">
        <v>29.55</v>
      </c>
      <c r="F223" s="34">
        <v>12.44</v>
      </c>
      <c r="G223" s="34">
        <v>29.55</v>
      </c>
    </row>
    <row r="224" spans="1:7" x14ac:dyDescent="0.25">
      <c r="A224" s="35">
        <v>45412</v>
      </c>
      <c r="B224">
        <v>2.3028</v>
      </c>
      <c r="C224" s="34">
        <v>21.78</v>
      </c>
      <c r="D224">
        <v>9587.1200000000008</v>
      </c>
      <c r="E224">
        <v>30.65</v>
      </c>
      <c r="F224" s="34">
        <v>12.5</v>
      </c>
      <c r="G224" s="34">
        <v>30.3</v>
      </c>
    </row>
    <row r="225" spans="1:7" x14ac:dyDescent="0.25">
      <c r="A225" s="63">
        <v>45422</v>
      </c>
      <c r="B225">
        <v>2.3121999999999998</v>
      </c>
      <c r="C225" s="34">
        <v>22.13</v>
      </c>
      <c r="D225">
        <v>9731.24</v>
      </c>
      <c r="E225">
        <v>31.03</v>
      </c>
      <c r="F225" s="34">
        <v>13.46</v>
      </c>
      <c r="G225" s="34">
        <v>36.369999999999997</v>
      </c>
    </row>
    <row r="226" spans="1:7" x14ac:dyDescent="0.25">
      <c r="A226" s="35">
        <v>45429</v>
      </c>
      <c r="B226">
        <v>2.3077000000000001</v>
      </c>
      <c r="C226" s="34">
        <v>22.11</v>
      </c>
      <c r="D226">
        <v>9709.42</v>
      </c>
      <c r="E226">
        <v>30.89</v>
      </c>
      <c r="F226" s="34">
        <v>13.45</v>
      </c>
      <c r="G226" s="34">
        <v>35.700000000000003</v>
      </c>
    </row>
    <row r="227" spans="1:7" x14ac:dyDescent="0.25">
      <c r="A227" s="63">
        <v>45436</v>
      </c>
      <c r="B227">
        <v>2.3134000000000001</v>
      </c>
      <c r="C227" s="34">
        <v>21.46</v>
      </c>
      <c r="D227">
        <v>9424.58</v>
      </c>
      <c r="E227">
        <v>30.02</v>
      </c>
      <c r="F227" s="34">
        <v>13.3</v>
      </c>
      <c r="G227" s="34">
        <v>34.54</v>
      </c>
    </row>
    <row r="228" spans="1:7" x14ac:dyDescent="0.25">
      <c r="A228" s="35">
        <v>45443</v>
      </c>
      <c r="B228">
        <v>2.2926000000000002</v>
      </c>
      <c r="C228" s="34">
        <v>21.38</v>
      </c>
      <c r="D228">
        <v>9364.3799999999992</v>
      </c>
      <c r="E228">
        <v>30.02</v>
      </c>
      <c r="F228" s="34">
        <v>13.18</v>
      </c>
      <c r="G228" s="34">
        <v>35.14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2024-06-05T13:21:34Z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