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<sst xmlns="http://schemas.openxmlformats.org/spreadsheetml/2006/main" count="597" uniqueCount="297">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</sst>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29" fillId="11" borderId="17" applyNumberFormat="0" applyAlignment="0" applyProtection="0">
      <alignment vertical="center"/>
    </xf>
    <xf numFmtId="0" fontId="31" fillId="32" borderId="2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走势!$A$107:$A$198</c:f>
              <c:numCache>
                <c:formatCode>yyyy/m/d</c:formatCode>
                <c:ptCount val="9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</c:numCache>
            </c:numRef>
          </c:cat>
          <c:val>
            <c:numRef>
              <c:f>走势!$G$107:$G$198</c:f>
              <c:numCache>
                <c:formatCode>General</c:formatCode>
                <c:ptCount val="92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  <c:pt idx="89">
                  <c:v>7.64385825649335</c:v>
                </c:pt>
                <c:pt idx="90">
                  <c:v>7.36511031212065</c:v>
                </c:pt>
                <c:pt idx="91">
                  <c:v>7.2946493307984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走势!$A$107:$A$198</c:f>
              <c:numCache>
                <c:formatCode>yyyy/m/d</c:formatCode>
                <c:ptCount val="9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</c:numCache>
            </c:numRef>
          </c:cat>
          <c:val>
            <c:numRef>
              <c:f>走势!$I$107:$I$198</c:f>
              <c:numCache>
                <c:formatCode>General</c:formatCode>
                <c:ptCount val="92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  <c:pt idx="89">
                  <c:v>1.32464454500903</c:v>
                </c:pt>
                <c:pt idx="90">
                  <c:v>1.20907052574765</c:v>
                </c:pt>
                <c:pt idx="91">
                  <c:v>1.10228629230942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走势!$A$107:$A$198</c:f>
              <c:numCache>
                <c:formatCode>yyyy/m/d</c:formatCode>
                <c:ptCount val="9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</c:numCache>
            </c:numRef>
          </c:cat>
          <c:val>
            <c:numRef>
              <c:f>走势!$J$107:$J$198</c:f>
              <c:numCache>
                <c:formatCode>General</c:formatCode>
                <c:ptCount val="92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  <c:pt idx="89">
                  <c:v>-4.61330684143238</c:v>
                </c:pt>
                <c:pt idx="90">
                  <c:v>-4.69473595193169</c:v>
                </c:pt>
                <c:pt idx="91">
                  <c:v>-4.69189481204834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走势!$A$107:$A$198</c:f>
              <c:numCache>
                <c:formatCode>yyyy/m/d</c:formatCode>
                <c:ptCount val="9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</c:numCache>
            </c:numRef>
          </c:cat>
          <c:val>
            <c:numRef>
              <c:f>走势!$H$107:$H$198</c:f>
              <c:numCache>
                <c:formatCode>General</c:formatCode>
                <c:ptCount val="92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  <c:pt idx="89">
                  <c:v>14415.99</c:v>
                </c:pt>
                <c:pt idx="90">
                  <c:v>14492.82</c:v>
                </c:pt>
                <c:pt idx="91">
                  <c:v>14451.38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8"/>
  <sheetViews>
    <sheetView tabSelected="1" workbookViewId="0">
      <selection activeCell="Q34" sqref="Q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7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7" si="17">1/C145*100</f>
        <v>3.10173697270471</v>
      </c>
      <c r="E145" s="52">
        <f t="shared" ref="E145:E197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>E196-E191</f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>E197-E192</f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>1/C198*100</f>
        <v>3.22164948453608</v>
      </c>
      <c r="E198" s="52">
        <f>D198-B198</f>
        <v>0.248449484536083</v>
      </c>
      <c r="F198" s="52">
        <f>E198-E193</f>
        <v>-0.0704609813222468</v>
      </c>
      <c r="G198" s="38">
        <f>F198+G197</f>
        <v>7.2946493307984</v>
      </c>
      <c r="H198">
        <v>14451.38</v>
      </c>
      <c r="I198">
        <v>1.10228629230942</v>
      </c>
      <c r="J198">
        <v>-4.69189481204834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opLeftCell="A172" workbookViewId="0">
      <selection activeCell="G198" sqref="G19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 t="shared" si="16"/>
        <v>0.0373129558777701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>1/C195*100</f>
        <v>1.75746924428823</v>
      </c>
      <c r="E195" s="52">
        <f>D195-B195</f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>1/C196*100</f>
        <v>1.75407823188914</v>
      </c>
      <c r="E196" s="52">
        <f>D196-B196</f>
        <v>-1.21422176811086</v>
      </c>
      <c r="F196" s="52">
        <f t="shared" si="16"/>
        <v>-0.07723023829236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>1/C197*100</f>
        <v>1.75131348511384</v>
      </c>
      <c r="E197" s="52">
        <f>D197-B197</f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>1/C198*100</f>
        <v>1.74276751481352</v>
      </c>
      <c r="E198" s="52">
        <f>D198-B198</f>
        <v>-1.23043248518648</v>
      </c>
      <c r="F198" s="52">
        <f>E198-E193</f>
        <v>-0.106784233438226</v>
      </c>
      <c r="G198" s="38">
        <f>F198+G197</f>
        <v>1.10228629230942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85" workbookViewId="0">
      <selection activeCell="G97" sqref="G9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6" si="7">F34+G33</f>
        <v>-0.793091696068368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>1/C94*100</f>
        <v>5.69151963574274</v>
      </c>
      <c r="E94" s="52">
        <f>D94-B94</f>
        <v>2.77841963574274</v>
      </c>
      <c r="F94" s="52">
        <f t="shared" si="6"/>
        <v>-0.0933869244398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>1/C95*100</f>
        <v>5.720823798627</v>
      </c>
      <c r="E95" s="52">
        <f>D95-B95</f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>1/C96*100</f>
        <v>5.68828213879408</v>
      </c>
      <c r="E96" s="52">
        <f>D96-B96</f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>1/C97*100</f>
        <v>5.75705238917674</v>
      </c>
      <c r="E97" s="52">
        <f>D97-B97</f>
        <v>2.78385238917674</v>
      </c>
      <c r="F97" s="52">
        <f>E97-E92</f>
        <v>0.00284113988335077</v>
      </c>
      <c r="G97" s="38">
        <f>F97+G96</f>
        <v>-4.69189481204834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73" workbookViewId="0">
      <selection activeCell="F98" sqref="F9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2021-10-29T11:50:58Z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5A5629980E964508BA3B23B77A48C12E</vt:lpwstr>
  </property>
</Properties>
</file>