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9015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<sst xmlns="http://schemas.openxmlformats.org/spreadsheetml/2006/main" count="598" uniqueCount="298">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</sst>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走势!$A$154:$A$245</c:f>
              <c:numCache>
                <c:formatCode>yyyy/m/d</c:formatCode>
                <c:ptCount val="92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</c:numCache>
            </c:numRef>
          </c:cat>
          <c:val>
            <c:numRef>
              <c:f>走势!$G$154:$G$245</c:f>
              <c:numCache>
                <c:formatCode>General</c:formatCode>
                <c:ptCount val="92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  <c:pt idx="90">
                  <c:v>13.4542478764514</c:v>
                </c:pt>
                <c:pt idx="91">
                  <c:v>13.7987783130274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走势!$A$154:$A$245</c:f>
              <c:numCache>
                <c:formatCode>yyyy/m/d</c:formatCode>
                <c:ptCount val="92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</c:numCache>
            </c:numRef>
          </c:cat>
          <c:val>
            <c:numRef>
              <c:f>走势!$I$154:$I$245</c:f>
              <c:numCache>
                <c:formatCode>General</c:formatCode>
                <c:ptCount val="92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  <c:pt idx="90">
                  <c:v>6.63450566372669</c:v>
                </c:pt>
                <c:pt idx="91">
                  <c:v>6.86162612093819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走势!$A$154:$A$245</c:f>
              <c:numCache>
                <c:formatCode>yyyy/m/d</c:formatCode>
                <c:ptCount val="92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</c:numCache>
            </c:numRef>
          </c:cat>
          <c:val>
            <c:numRef>
              <c:f>走势!$J$154:$J$245</c:f>
              <c:numCache>
                <c:formatCode>General</c:formatCode>
                <c:ptCount val="92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  <c:pt idx="84">
                  <c:v>5.46308381201508</c:v>
                </c:pt>
                <c:pt idx="85">
                  <c:v>5.5293719153973</c:v>
                </c:pt>
                <c:pt idx="86">
                  <c:v>5.68474670034278</c:v>
                </c:pt>
                <c:pt idx="87">
                  <c:v>5.91081802065424</c:v>
                </c:pt>
                <c:pt idx="88">
                  <c:v>5.88477538068441</c:v>
                </c:pt>
                <c:pt idx="89">
                  <c:v>6.26031665255523</c:v>
                </c:pt>
                <c:pt idx="90">
                  <c:v>6.54032979122581</c:v>
                </c:pt>
                <c:pt idx="91">
                  <c:v>6.90818849396128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走势!$A$154:$A$245</c:f>
              <c:numCache>
                <c:formatCode>yyyy/m/d</c:formatCode>
                <c:ptCount val="92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</c:numCache>
            </c:numRef>
          </c:cat>
          <c:val>
            <c:numRef>
              <c:f>走势!$H$154:$H$245</c:f>
              <c:numCache>
                <c:formatCode>General</c:formatCode>
                <c:ptCount val="92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  <c:pt idx="90">
                  <c:v>11006.41</c:v>
                </c:pt>
                <c:pt idx="91">
                  <c:v>10778.61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64870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268</v>
      </c>
      <c r="B4">
        <v>36</v>
      </c>
      <c r="C4" s="7" t="s">
        <v>269</v>
      </c>
      <c r="K4" s="7" t="s">
        <v>270</v>
      </c>
    </row>
    <row r="5" ht="54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7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2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0.5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7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25" spans="1:5">
      <c r="A18" t="s">
        <v>293</v>
      </c>
      <c r="B18">
        <v>30</v>
      </c>
      <c r="E18" s="14"/>
    </row>
    <row r="19" s="3" customFormat="1" ht="14.2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5"/>
  <sheetViews>
    <sheetView tabSelected="1" topLeftCell="D7" workbookViewId="0">
      <selection activeCell="K250" sqref="K25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4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4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4" si="21">1/C209*100</f>
        <v>3.15059861373661</v>
      </c>
      <c r="E209" s="52">
        <f t="shared" ref="E209:E244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>1/C245*100</f>
        <v>4.42673749446658</v>
      </c>
      <c r="E245" s="52">
        <f>D245-B245</f>
        <v>1.66663749446658</v>
      </c>
      <c r="F245" s="52">
        <f>E245-E240</f>
        <v>0.344530436576018</v>
      </c>
      <c r="G245" s="38">
        <f>F245+G244</f>
        <v>13.7987783130274</v>
      </c>
      <c r="H245">
        <v>10778.61</v>
      </c>
      <c r="I245">
        <v>6.86162612093819</v>
      </c>
      <c r="J245">
        <v>6.90818849396128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5"/>
  <sheetViews>
    <sheetView topLeftCell="A238" workbookViewId="0">
      <selection activeCell="G245" sqref="G245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4" si="18">1/C194*100</f>
        <v>1.76273576590869</v>
      </c>
      <c r="E194" s="52">
        <f t="shared" ref="E194:E244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4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4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>1/C245*100</f>
        <v>2.78086763070078</v>
      </c>
      <c r="E245" s="52">
        <f>D245-B245</f>
        <v>0.0207676307007785</v>
      </c>
      <c r="F245" s="52">
        <f>E245-E240</f>
        <v>0.227120457211498</v>
      </c>
      <c r="G245" s="38">
        <f>F245+G244</f>
        <v>6.86162612093819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"/>
  <sheetViews>
    <sheetView topLeftCell="A118" workbookViewId="0">
      <selection activeCell="G144" sqref="G144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3" si="8">1/C93*100</f>
        <v>5.72409845449342</v>
      </c>
      <c r="E93" s="52">
        <f t="shared" ref="E93:E143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3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3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>1/C144*100</f>
        <v>8.03212851405623</v>
      </c>
      <c r="E144" s="52">
        <f>D144-B144</f>
        <v>5.27202851405623</v>
      </c>
      <c r="F144" s="52">
        <f>E144-E139</f>
        <v>0.367858702735475</v>
      </c>
      <c r="G144" s="38">
        <f>F144+G143</f>
        <v>6.90818849396128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topLeftCell="A130" workbookViewId="0">
      <selection activeCell="F145" sqref="F145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2022-10-09T05:27:18Z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5A5629980E964508BA3B23B77A48C12E</vt:lpwstr>
  </property>
</Properties>
</file>