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<sst xmlns="http://schemas.openxmlformats.org/spreadsheetml/2006/main" count="597" uniqueCount="297">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</sst>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9" borderId="16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16" borderId="19" applyNumberFormat="0" applyAlignment="0" applyProtection="0">
      <alignment vertical="center"/>
    </xf>
    <xf numFmtId="0" fontId="18" fillId="16" borderId="15" applyNumberFormat="0" applyAlignment="0" applyProtection="0">
      <alignment vertical="center"/>
    </xf>
    <xf numFmtId="0" fontId="31" fillId="35" borderId="20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走势!$A$107:$A$196</c:f>
              <c:numCache>
                <c:formatCode>yyyy/m/d</c:formatCode>
                <c:ptCount val="9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</c:numCache>
            </c:numRef>
          </c:cat>
          <c:val>
            <c:numRef>
              <c:f>走势!$G$107:$G$196</c:f>
              <c:numCache>
                <c:formatCode>General</c:formatCode>
                <c:ptCount val="90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7.73290089049422</c:v>
                </c:pt>
                <c:pt idx="85">
                  <c:v>7.76459727631563</c:v>
                </c:pt>
                <c:pt idx="86">
                  <c:v>7.68135870214793</c:v>
                </c:pt>
                <c:pt idx="87">
                  <c:v>7.72207681447541</c:v>
                </c:pt>
                <c:pt idx="88">
                  <c:v>7.62923797211701</c:v>
                </c:pt>
                <c:pt idx="89">
                  <c:v>7.64385825649335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走势!$A$107:$A$196</c:f>
              <c:numCache>
                <c:formatCode>yyyy/m/d</c:formatCode>
                <c:ptCount val="9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</c:numCache>
            </c:numRef>
          </c:cat>
          <c:val>
            <c:numRef>
              <c:f>走势!$I$107:$I$196</c:f>
              <c:numCache>
                <c:formatCode>General</c:formatCode>
                <c:ptCount val="90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  <c:pt idx="85">
                  <c:v>1.48815694394708</c:v>
                </c:pt>
                <c:pt idx="86">
                  <c:v>1.46243046030969</c:v>
                </c:pt>
                <c:pt idx="87">
                  <c:v>1.49974341618746</c:v>
                </c:pt>
                <c:pt idx="88">
                  <c:v>1.40187478330139</c:v>
                </c:pt>
                <c:pt idx="89">
                  <c:v>1.32464454500903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走势!$A$107:$A$196</c:f>
              <c:numCache>
                <c:formatCode>yyyy/m/d</c:formatCode>
                <c:ptCount val="9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</c:numCache>
            </c:numRef>
          </c:cat>
          <c:val>
            <c:numRef>
              <c:f>走势!$J$107:$J$196</c:f>
              <c:numCache>
                <c:formatCode>General</c:formatCode>
                <c:ptCount val="90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  <c:pt idx="85">
                  <c:v>-4.25065416911494</c:v>
                </c:pt>
                <c:pt idx="86">
                  <c:v>-4.54884102183816</c:v>
                </c:pt>
                <c:pt idx="87">
                  <c:v>-4.61623256156105</c:v>
                </c:pt>
                <c:pt idx="88">
                  <c:v>-4.70961948600085</c:v>
                </c:pt>
                <c:pt idx="89">
                  <c:v>-4.61330684143238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走势!$A$107:$A$196</c:f>
              <c:numCache>
                <c:formatCode>yyyy/m/d</c:formatCode>
                <c:ptCount val="9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</c:numCache>
            </c:numRef>
          </c:cat>
          <c:val>
            <c:numRef>
              <c:f>走势!$H$107:$H$196</c:f>
              <c:numCache>
                <c:formatCode>General</c:formatCode>
                <c:ptCount val="90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  <c:pt idx="85">
                  <c:v>14359.36</c:v>
                </c:pt>
                <c:pt idx="86">
                  <c:v>14357.85</c:v>
                </c:pt>
                <c:pt idx="87">
                  <c:v>14309.01</c:v>
                </c:pt>
                <c:pt idx="88">
                  <c:v>14414.16</c:v>
                </c:pt>
                <c:pt idx="89">
                  <c:v>14415.99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6"/>
  <sheetViews>
    <sheetView tabSelected="1" topLeftCell="A10" workbookViewId="0">
      <selection activeCell="S26" sqref="S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5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5" si="17">1/C145*100</f>
        <v>3.10173697270471</v>
      </c>
      <c r="E145" s="52">
        <f t="shared" ref="E145:E195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>1/C196*100</f>
        <v>3.2258064516129</v>
      </c>
      <c r="E196" s="52">
        <f>D196-B196</f>
        <v>0.257506451612903</v>
      </c>
      <c r="F196" s="52">
        <f>E196-E191</f>
        <v>0.0146202843763432</v>
      </c>
      <c r="G196" s="38">
        <f>F196+G195</f>
        <v>7.64385825649335</v>
      </c>
      <c r="H196">
        <v>14415.99</v>
      </c>
      <c r="I196">
        <v>1.32464454500903</v>
      </c>
      <c r="J196">
        <v>-4.61330684143238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6"/>
  <sheetViews>
    <sheetView topLeftCell="A172" workbookViewId="0">
      <selection activeCell="G196" sqref="G19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5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5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>1/C194*100</f>
        <v>1.76273576590869</v>
      </c>
      <c r="E194" s="52">
        <f>D194-B194</f>
        <v>-1.11486423409131</v>
      </c>
      <c r="F194" s="52">
        <f t="shared" si="16"/>
        <v>0.0373129558777701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>1/C195*100</f>
        <v>1.75746924428823</v>
      </c>
      <c r="E195" s="52">
        <f>D195-B195</f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>1/C196*100</f>
        <v>1.75407823188914</v>
      </c>
      <c r="E196" s="52">
        <f>D196-B196</f>
        <v>-1.21422176811086</v>
      </c>
      <c r="F196" s="52">
        <f>E196-E191</f>
        <v>-0.077230238292358</v>
      </c>
      <c r="G196" s="38">
        <f>F196+G195</f>
        <v>1.32464454500903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topLeftCell="A85" workbookViewId="0">
      <selection activeCell="G95" sqref="G95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4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4" si="7">F34+G33</f>
        <v>-0.793091696068368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>1/C93*100</f>
        <v>5.72409845449342</v>
      </c>
      <c r="E93" s="52">
        <f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>1/C94*100</f>
        <v>5.69151963574274</v>
      </c>
      <c r="E94" s="52">
        <f>D94-B94</f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>1/C95*100</f>
        <v>5.720823798627</v>
      </c>
      <c r="E95" s="52">
        <f>D95-B95</f>
        <v>2.752523798627</v>
      </c>
      <c r="F95" s="52">
        <f>E95-E90</f>
        <v>0.0963126445684721</v>
      </c>
      <c r="G95" s="38">
        <f>F95+G94</f>
        <v>-4.61330684143238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73" workbookViewId="0">
      <selection activeCell="F96" sqref="F9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2021-10-16T01:00:46Z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5A5629980E964508BA3B23B77A48C12E</vt:lpwstr>
  </property>
</Properties>
</file>