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3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<sst xmlns="http://schemas.openxmlformats.org/spreadsheetml/2006/main" count="598" uniqueCount="298">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</sst>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11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5" borderId="16" applyNumberFormat="0" applyFon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7" fillId="19" borderId="19" applyNumberFormat="0" applyAlignment="0" applyProtection="0">
      <alignment vertical="center"/>
    </xf>
    <xf numFmtId="0" fontId="28" fillId="19" borderId="15" applyNumberFormat="0" applyAlignment="0" applyProtection="0">
      <alignment vertical="center"/>
    </xf>
    <xf numFmtId="0" fontId="29" fillId="20" borderId="20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走势!$A$154:$A$246</c:f>
              <c:numCache>
                <c:formatCode>yyyy/m/d</c:formatCode>
                <c:ptCount val="93"/>
                <c:pt idx="0" c:formatCode="yyyy/m/d">
                  <c:v>44190</c:v>
                </c:pt>
                <c:pt idx="1" c:formatCode="yyyy/m/d">
                  <c:v>44196</c:v>
                </c:pt>
                <c:pt idx="2" c:formatCode="yyyy/m/d">
                  <c:v>44204</c:v>
                </c:pt>
                <c:pt idx="3" c:formatCode="yyyy/m/d">
                  <c:v>44211</c:v>
                </c:pt>
                <c:pt idx="4" c:formatCode="yyyy/m/d">
                  <c:v>44218</c:v>
                </c:pt>
                <c:pt idx="5" c:formatCode="yyyy/m/d">
                  <c:v>44225</c:v>
                </c:pt>
                <c:pt idx="6" c:formatCode="yyyy/m/d">
                  <c:v>44232</c:v>
                </c:pt>
                <c:pt idx="7" c:formatCode="yyyy/m/d">
                  <c:v>44237</c:v>
                </c:pt>
                <c:pt idx="8" c:formatCode="yyyy/m/d">
                  <c:v>44246</c:v>
                </c:pt>
                <c:pt idx="9" c:formatCode="yyyy/m/d">
                  <c:v>44253</c:v>
                </c:pt>
                <c:pt idx="10" c:formatCode="yyyy/m/d">
                  <c:v>44260</c:v>
                </c:pt>
                <c:pt idx="11" c:formatCode="yyyy/m/d">
                  <c:v>44267</c:v>
                </c:pt>
                <c:pt idx="12" c:formatCode="yyyy/m/d">
                  <c:v>44274</c:v>
                </c:pt>
                <c:pt idx="13" c:formatCode="yyyy/m/d">
                  <c:v>44281</c:v>
                </c:pt>
                <c:pt idx="14" c:formatCode="yyyy/m/d">
                  <c:v>44288</c:v>
                </c:pt>
                <c:pt idx="15" c:formatCode="yyyy/m/d">
                  <c:v>44295</c:v>
                </c:pt>
                <c:pt idx="16" c:formatCode="yyyy/m/d">
                  <c:v>44302</c:v>
                </c:pt>
                <c:pt idx="17" c:formatCode="yyyy/m/d">
                  <c:v>44309</c:v>
                </c:pt>
                <c:pt idx="18" c:formatCode="yyyy/m/d">
                  <c:v>44316</c:v>
                </c:pt>
                <c:pt idx="19" c:formatCode="yyyy/m/d">
                  <c:v>44323</c:v>
                </c:pt>
                <c:pt idx="20" c:formatCode="yyyy/m/d">
                  <c:v>44330</c:v>
                </c:pt>
                <c:pt idx="21" c:formatCode="yyyy/m/d">
                  <c:v>44337</c:v>
                </c:pt>
                <c:pt idx="22" c:formatCode="yyyy/m/d">
                  <c:v>44344</c:v>
                </c:pt>
                <c:pt idx="23" c:formatCode="yyyy/m/d">
                  <c:v>44351</c:v>
                </c:pt>
                <c:pt idx="24" c:formatCode="yyyy/m/d">
                  <c:v>44358</c:v>
                </c:pt>
                <c:pt idx="25" c:formatCode="yyyy/m/d">
                  <c:v>44365</c:v>
                </c:pt>
                <c:pt idx="26" c:formatCode="yyyy/m/d">
                  <c:v>44372</c:v>
                </c:pt>
                <c:pt idx="27" c:formatCode="yyyy/m/d">
                  <c:v>44379</c:v>
                </c:pt>
                <c:pt idx="28" c:formatCode="yyyy/m/d">
                  <c:v>44386</c:v>
                </c:pt>
                <c:pt idx="29" c:formatCode="yyyy/m/d">
                  <c:v>44393</c:v>
                </c:pt>
                <c:pt idx="30" c:formatCode="yyyy/m/d">
                  <c:v>44400</c:v>
                </c:pt>
                <c:pt idx="31" c:formatCode="yyyy/m/d">
                  <c:v>44407</c:v>
                </c:pt>
                <c:pt idx="32" c:formatCode="yyyy/m/d">
                  <c:v>44414</c:v>
                </c:pt>
                <c:pt idx="33" c:formatCode="yyyy/m/d">
                  <c:v>44421</c:v>
                </c:pt>
                <c:pt idx="34" c:formatCode="yyyy/m/d">
                  <c:v>44428</c:v>
                </c:pt>
                <c:pt idx="35" c:formatCode="yyyy/m/d">
                  <c:v>44435</c:v>
                </c:pt>
                <c:pt idx="36" c:formatCode="yyyy/m/d">
                  <c:v>44442</c:v>
                </c:pt>
                <c:pt idx="37" c:formatCode="yyyy/m/d">
                  <c:v>44449</c:v>
                </c:pt>
                <c:pt idx="38" c:formatCode="yyyy/m/d">
                  <c:v>44456</c:v>
                </c:pt>
                <c:pt idx="39" c:formatCode="yyyy/m/d">
                  <c:v>44463</c:v>
                </c:pt>
                <c:pt idx="40" c:formatCode="yyyy/m/d">
                  <c:v>44469</c:v>
                </c:pt>
                <c:pt idx="41" c:formatCode="yyyy/m/d">
                  <c:v>44477</c:v>
                </c:pt>
                <c:pt idx="42" c:formatCode="yyyy/m/d">
                  <c:v>44484</c:v>
                </c:pt>
                <c:pt idx="43" c:formatCode="yyyy/m/d">
                  <c:v>44491</c:v>
                </c:pt>
                <c:pt idx="44" c:formatCode="yyyy/m/d">
                  <c:v>44498</c:v>
                </c:pt>
                <c:pt idx="45" c:formatCode="yyyy/m/d">
                  <c:v>44505</c:v>
                </c:pt>
                <c:pt idx="46" c:formatCode="yyyy/m/d">
                  <c:v>44512</c:v>
                </c:pt>
                <c:pt idx="47" c:formatCode="yyyy/m/d">
                  <c:v>44519</c:v>
                </c:pt>
                <c:pt idx="48" c:formatCode="yyyy/m/d">
                  <c:v>44526</c:v>
                </c:pt>
                <c:pt idx="49" c:formatCode="yyyy/m/d">
                  <c:v>44533</c:v>
                </c:pt>
                <c:pt idx="50" c:formatCode="yyyy/m/d">
                  <c:v>44540</c:v>
                </c:pt>
                <c:pt idx="51" c:formatCode="yyyy/m/d">
                  <c:v>44547</c:v>
                </c:pt>
                <c:pt idx="52" c:formatCode="yyyy/m/d">
                  <c:v>44554</c:v>
                </c:pt>
                <c:pt idx="53" c:formatCode="yyyy/m/d">
                  <c:v>44561</c:v>
                </c:pt>
                <c:pt idx="54" c:formatCode="yyyy/m/d">
                  <c:v>44568</c:v>
                </c:pt>
                <c:pt idx="55" c:formatCode="yyyy/m/d">
                  <c:v>44575</c:v>
                </c:pt>
                <c:pt idx="56" c:formatCode="yyyy/m/d">
                  <c:v>44582</c:v>
                </c:pt>
                <c:pt idx="57" c:formatCode="yyyy/m/d">
                  <c:v>44589</c:v>
                </c:pt>
                <c:pt idx="58" c:formatCode="yyyy/m/d">
                  <c:v>44603</c:v>
                </c:pt>
                <c:pt idx="59" c:formatCode="yyyy/m/d">
                  <c:v>44610</c:v>
                </c:pt>
                <c:pt idx="60" c:formatCode="yyyy/m/d">
                  <c:v>44617</c:v>
                </c:pt>
                <c:pt idx="61" c:formatCode="yyyy/m/d">
                  <c:v>44624</c:v>
                </c:pt>
                <c:pt idx="62" c:formatCode="yyyy/m/d">
                  <c:v>44631</c:v>
                </c:pt>
                <c:pt idx="63" c:formatCode="yyyy/m/d">
                  <c:v>44638</c:v>
                </c:pt>
                <c:pt idx="64" c:formatCode="yyyy/m/d">
                  <c:v>44645</c:v>
                </c:pt>
                <c:pt idx="65" c:formatCode="yyyy/m/d">
                  <c:v>44652</c:v>
                </c:pt>
                <c:pt idx="66" c:formatCode="yyyy/m/d">
                  <c:v>44659</c:v>
                </c:pt>
                <c:pt idx="67" c:formatCode="yyyy/m/d">
                  <c:v>44666</c:v>
                </c:pt>
                <c:pt idx="68" c:formatCode="yyyy/m/d">
                  <c:v>44673</c:v>
                </c:pt>
                <c:pt idx="69" c:formatCode="yyyy/m/d">
                  <c:v>44680</c:v>
                </c:pt>
                <c:pt idx="70" c:formatCode="yyyy/m/d">
                  <c:v>44687</c:v>
                </c:pt>
                <c:pt idx="71" c:formatCode="yyyy/m/d">
                  <c:v>44694</c:v>
                </c:pt>
                <c:pt idx="72" c:formatCode="yyyy/m/d">
                  <c:v>44701</c:v>
                </c:pt>
                <c:pt idx="73" c:formatCode="yyyy/m/d">
                  <c:v>44708</c:v>
                </c:pt>
                <c:pt idx="74" c:formatCode="yyyy/m/d">
                  <c:v>44714</c:v>
                </c:pt>
                <c:pt idx="75" c:formatCode="yyyy/m/d">
                  <c:v>44722</c:v>
                </c:pt>
                <c:pt idx="76" c:formatCode="yyyy/m/d">
                  <c:v>44729</c:v>
                </c:pt>
                <c:pt idx="77" c:formatCode="yyyy/m/d">
                  <c:v>44736</c:v>
                </c:pt>
                <c:pt idx="78" c:formatCode="yyyy/m/d">
                  <c:v>44743</c:v>
                </c:pt>
                <c:pt idx="79" c:formatCode="yyyy/m/d">
                  <c:v>44750</c:v>
                </c:pt>
                <c:pt idx="80" c:formatCode="yyyy/m/d">
                  <c:v>44757</c:v>
                </c:pt>
                <c:pt idx="81" c:formatCode="yyyy/m/d">
                  <c:v>44764</c:v>
                </c:pt>
                <c:pt idx="82" c:formatCode="yyyy/m/d">
                  <c:v>44771</c:v>
                </c:pt>
                <c:pt idx="83" c:formatCode="yyyy/m/d">
                  <c:v>44778</c:v>
                </c:pt>
                <c:pt idx="84" c:formatCode="yyyy/m/d">
                  <c:v>44785</c:v>
                </c:pt>
                <c:pt idx="85" c:formatCode="yyyy/m/d">
                  <c:v>44792</c:v>
                </c:pt>
                <c:pt idx="86" c:formatCode="yyyy/m/d">
                  <c:v>44799</c:v>
                </c:pt>
                <c:pt idx="87" c:formatCode="yyyy/m/d">
                  <c:v>44806</c:v>
                </c:pt>
                <c:pt idx="88" c:formatCode="yyyy/m/d">
                  <c:v>44813</c:v>
                </c:pt>
                <c:pt idx="89" c:formatCode="yyyy/m/d">
                  <c:v>44820</c:v>
                </c:pt>
                <c:pt idx="90" c:formatCode="yyyy/m/d">
                  <c:v>44827</c:v>
                </c:pt>
                <c:pt idx="91" c:formatCode="yyyy/m/d">
                  <c:v>44834</c:v>
                </c:pt>
                <c:pt idx="92" c:formatCode="yyyy/m/d">
                  <c:v>44848</c:v>
                </c:pt>
              </c:numCache>
            </c:numRef>
          </c:cat>
          <c:val>
            <c:numRef>
              <c:f>走势!$G$154:$G$246</c:f>
              <c:numCache>
                <c:formatCode>General</c:formatCode>
                <c:ptCount val="93"/>
                <c:pt idx="0">
                  <c:v>4.76201555942021</c:v>
                </c:pt>
                <c:pt idx="1">
                  <c:v>4.79932485913078</c:v>
                </c:pt>
                <c:pt idx="2">
                  <c:v>4.74819645522743</c:v>
                </c:pt>
                <c:pt idx="3">
                  <c:v>4.68170979942799</c:v>
                </c:pt>
                <c:pt idx="4">
                  <c:v>4.59028969665869</c:v>
                </c:pt>
                <c:pt idx="5">
                  <c:v>4.49786685676317</c:v>
                </c:pt>
                <c:pt idx="6">
                  <c:v>4.39609650741232</c:v>
                </c:pt>
                <c:pt idx="7">
                  <c:v>4.23197982834732</c:v>
                </c:pt>
                <c:pt idx="8">
                  <c:v>3.96872515568817</c:v>
                </c:pt>
                <c:pt idx="9">
                  <c:v>3.99691994817937</c:v>
                </c:pt>
                <c:pt idx="10">
                  <c:v>3.97506011313506</c:v>
                </c:pt>
                <c:pt idx="11">
                  <c:v>4.08643826219403</c:v>
                </c:pt>
                <c:pt idx="12">
                  <c:v>4.48043561184369</c:v>
                </c:pt>
                <c:pt idx="13">
                  <c:v>4.94355408551316</c:v>
                </c:pt>
                <c:pt idx="14">
                  <c:v>5.22992840122205</c:v>
                </c:pt>
                <c:pt idx="15">
                  <c:v>5.51997122632212</c:v>
                </c:pt>
                <c:pt idx="16">
                  <c:v>5.83499477120067</c:v>
                </c:pt>
                <c:pt idx="17">
                  <c:v>5.98140576454417</c:v>
                </c:pt>
                <c:pt idx="18">
                  <c:v>6.29589780402701</c:v>
                </c:pt>
                <c:pt idx="19">
                  <c:v>6.67025013610605</c:v>
                </c:pt>
                <c:pt idx="20">
                  <c:v>6.95294117756022</c:v>
                </c:pt>
                <c:pt idx="21">
                  <c:v>7.12904501381704</c:v>
                </c:pt>
                <c:pt idx="22">
                  <c:v>7.2772499125746</c:v>
                </c:pt>
                <c:pt idx="23">
                  <c:v>7.20528412699073</c:v>
                </c:pt>
                <c:pt idx="24">
                  <c:v>7.00066983163542</c:v>
                </c:pt>
                <c:pt idx="25">
                  <c:v>6.90532527691538</c:v>
                </c:pt>
                <c:pt idx="26">
                  <c:v>6.74976547475252</c:v>
                </c:pt>
                <c:pt idx="27">
                  <c:v>6.75196547475252</c:v>
                </c:pt>
                <c:pt idx="28">
                  <c:v>6.80406825931731</c:v>
                </c:pt>
                <c:pt idx="29">
                  <c:v>6.93316813118487</c:v>
                </c:pt>
                <c:pt idx="30">
                  <c:v>7.02450527306058</c:v>
                </c:pt>
                <c:pt idx="31">
                  <c:v>7.3529921841883</c:v>
                </c:pt>
                <c:pt idx="32">
                  <c:v>7.56362903712281</c:v>
                </c:pt>
                <c:pt idx="33">
                  <c:v>7.64565290352536</c:v>
                </c:pt>
                <c:pt idx="34">
                  <c:v>7.81841311106408</c:v>
                </c:pt>
                <c:pt idx="35">
                  <c:v>7.89720930874845</c:v>
                </c:pt>
                <c:pt idx="36">
                  <c:v>7.86184266209168</c:v>
                </c:pt>
                <c:pt idx="37">
                  <c:v>7.73290089049422</c:v>
                </c:pt>
                <c:pt idx="38">
                  <c:v>7.76459727631563</c:v>
                </c:pt>
                <c:pt idx="39">
                  <c:v>7.68135870214793</c:v>
                </c:pt>
                <c:pt idx="40">
                  <c:v>7.72207681447541</c:v>
                </c:pt>
                <c:pt idx="41">
                  <c:v>7.62923797211701</c:v>
                </c:pt>
                <c:pt idx="42">
                  <c:v>7.64385825649335</c:v>
                </c:pt>
                <c:pt idx="43">
                  <c:v>7.36511031212065</c:v>
                </c:pt>
                <c:pt idx="44">
                  <c:v>7.2946493307984</c:v>
                </c:pt>
                <c:pt idx="45">
                  <c:v>7.24385570826684</c:v>
                </c:pt>
                <c:pt idx="46">
                  <c:v>7.12948809901234</c:v>
                </c:pt>
                <c:pt idx="47">
                  <c:v>7.03584105334003</c:v>
                </c:pt>
                <c:pt idx="48">
                  <c:v>7.2676561298948</c:v>
                </c:pt>
                <c:pt idx="49">
                  <c:v>7.19324667580012</c:v>
                </c:pt>
                <c:pt idx="50">
                  <c:v>7.05833792768549</c:v>
                </c:pt>
                <c:pt idx="51">
                  <c:v>7.06075160549704</c:v>
                </c:pt>
                <c:pt idx="52">
                  <c:v>7.14973294940279</c:v>
                </c:pt>
                <c:pt idx="53">
                  <c:v>7.14968704029349</c:v>
                </c:pt>
                <c:pt idx="54">
                  <c:v>7.28547944651146</c:v>
                </c:pt>
                <c:pt idx="55">
                  <c:v>7.4685868083627</c:v>
                </c:pt>
                <c:pt idx="56">
                  <c:v>7.73683424518066</c:v>
                </c:pt>
                <c:pt idx="57">
                  <c:v>8.15685130836166</c:v>
                </c:pt>
                <c:pt idx="58">
                  <c:v>8.49512070503188</c:v>
                </c:pt>
                <c:pt idx="59">
                  <c:v>8.70343813574652</c:v>
                </c:pt>
                <c:pt idx="60">
                  <c:v>8.88918955518841</c:v>
                </c:pt>
                <c:pt idx="61">
                  <c:v>9.03426295745887</c:v>
                </c:pt>
                <c:pt idx="62">
                  <c:v>9.14902267573743</c:v>
                </c:pt>
                <c:pt idx="63">
                  <c:v>9.40491275682132</c:v>
                </c:pt>
                <c:pt idx="64">
                  <c:v>9.86196040263495</c:v>
                </c:pt>
                <c:pt idx="65">
                  <c:v>10.3865314605052</c:v>
                </c:pt>
                <c:pt idx="66">
                  <c:v>10.9830044505195</c:v>
                </c:pt>
                <c:pt idx="67">
                  <c:v>11.5562030641889</c:v>
                </c:pt>
                <c:pt idx="68">
                  <c:v>12.3075192841925</c:v>
                </c:pt>
                <c:pt idx="69">
                  <c:v>13.1276420675758</c:v>
                </c:pt>
                <c:pt idx="70">
                  <c:v>13.8033048887756</c:v>
                </c:pt>
                <c:pt idx="71">
                  <c:v>14.1906694452138</c:v>
                </c:pt>
                <c:pt idx="72">
                  <c:v>14.3280179657616</c:v>
                </c:pt>
                <c:pt idx="73">
                  <c:v>14.3921894641145</c:v>
                </c:pt>
                <c:pt idx="74">
                  <c:v>14.0437527603076</c:v>
                </c:pt>
                <c:pt idx="75">
                  <c:v>13.6313681538981</c:v>
                </c:pt>
                <c:pt idx="76">
                  <c:v>13.2674986484993</c:v>
                </c:pt>
                <c:pt idx="77">
                  <c:v>12.8550291286072</c:v>
                </c:pt>
                <c:pt idx="78">
                  <c:v>12.2020870492431</c:v>
                </c:pt>
                <c:pt idx="79">
                  <c:v>11.7482210810002</c:v>
                </c:pt>
                <c:pt idx="80">
                  <c:v>11.5703802627546</c:v>
                </c:pt>
                <c:pt idx="81">
                  <c:v>11.4649783293131</c:v>
                </c:pt>
                <c:pt idx="82">
                  <c:v>11.5325873275444</c:v>
                </c:pt>
                <c:pt idx="83">
                  <c:v>11.7098628595744</c:v>
                </c:pt>
                <c:pt idx="84">
                  <c:v>11.8327420775639</c:v>
                </c:pt>
                <c:pt idx="85">
                  <c:v>11.9459481371765</c:v>
                </c:pt>
                <c:pt idx="86">
                  <c:v>12.151854570555</c:v>
                </c:pt>
                <c:pt idx="87">
                  <c:v>12.4459544966967</c:v>
                </c:pt>
                <c:pt idx="88">
                  <c:v>12.6360545845004</c:v>
                </c:pt>
                <c:pt idx="89">
                  <c:v>13.0808579960118</c:v>
                </c:pt>
                <c:pt idx="90">
                  <c:v>13.4542478764514</c:v>
                </c:pt>
                <c:pt idx="91">
                  <c:v>13.7987783130274</c:v>
                </c:pt>
                <c:pt idx="92">
                  <c:v>13.8873744970454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走势!$A$154:$A$246</c:f>
              <c:numCache>
                <c:formatCode>yyyy/m/d</c:formatCode>
                <c:ptCount val="93"/>
                <c:pt idx="0" c:formatCode="yyyy/m/d">
                  <c:v>44190</c:v>
                </c:pt>
                <c:pt idx="1" c:formatCode="yyyy/m/d">
                  <c:v>44196</c:v>
                </c:pt>
                <c:pt idx="2" c:formatCode="yyyy/m/d">
                  <c:v>44204</c:v>
                </c:pt>
                <c:pt idx="3" c:formatCode="yyyy/m/d">
                  <c:v>44211</c:v>
                </c:pt>
                <c:pt idx="4" c:formatCode="yyyy/m/d">
                  <c:v>44218</c:v>
                </c:pt>
                <c:pt idx="5" c:formatCode="yyyy/m/d">
                  <c:v>44225</c:v>
                </c:pt>
                <c:pt idx="6" c:formatCode="yyyy/m/d">
                  <c:v>44232</c:v>
                </c:pt>
                <c:pt idx="7" c:formatCode="yyyy/m/d">
                  <c:v>44237</c:v>
                </c:pt>
                <c:pt idx="8" c:formatCode="yyyy/m/d">
                  <c:v>44246</c:v>
                </c:pt>
                <c:pt idx="9" c:formatCode="yyyy/m/d">
                  <c:v>44253</c:v>
                </c:pt>
                <c:pt idx="10" c:formatCode="yyyy/m/d">
                  <c:v>44260</c:v>
                </c:pt>
                <c:pt idx="11" c:formatCode="yyyy/m/d">
                  <c:v>44267</c:v>
                </c:pt>
                <c:pt idx="12" c:formatCode="yyyy/m/d">
                  <c:v>44274</c:v>
                </c:pt>
                <c:pt idx="13" c:formatCode="yyyy/m/d">
                  <c:v>44281</c:v>
                </c:pt>
                <c:pt idx="14" c:formatCode="yyyy/m/d">
                  <c:v>44288</c:v>
                </c:pt>
                <c:pt idx="15" c:formatCode="yyyy/m/d">
                  <c:v>44295</c:v>
                </c:pt>
                <c:pt idx="16" c:formatCode="yyyy/m/d">
                  <c:v>44302</c:v>
                </c:pt>
                <c:pt idx="17" c:formatCode="yyyy/m/d">
                  <c:v>44309</c:v>
                </c:pt>
                <c:pt idx="18" c:formatCode="yyyy/m/d">
                  <c:v>44316</c:v>
                </c:pt>
                <c:pt idx="19" c:formatCode="yyyy/m/d">
                  <c:v>44323</c:v>
                </c:pt>
                <c:pt idx="20" c:formatCode="yyyy/m/d">
                  <c:v>44330</c:v>
                </c:pt>
                <c:pt idx="21" c:formatCode="yyyy/m/d">
                  <c:v>44337</c:v>
                </c:pt>
                <c:pt idx="22" c:formatCode="yyyy/m/d">
                  <c:v>44344</c:v>
                </c:pt>
                <c:pt idx="23" c:formatCode="yyyy/m/d">
                  <c:v>44351</c:v>
                </c:pt>
                <c:pt idx="24" c:formatCode="yyyy/m/d">
                  <c:v>44358</c:v>
                </c:pt>
                <c:pt idx="25" c:formatCode="yyyy/m/d">
                  <c:v>44365</c:v>
                </c:pt>
                <c:pt idx="26" c:formatCode="yyyy/m/d">
                  <c:v>44372</c:v>
                </c:pt>
                <c:pt idx="27" c:formatCode="yyyy/m/d">
                  <c:v>44379</c:v>
                </c:pt>
                <c:pt idx="28" c:formatCode="yyyy/m/d">
                  <c:v>44386</c:v>
                </c:pt>
                <c:pt idx="29" c:formatCode="yyyy/m/d">
                  <c:v>44393</c:v>
                </c:pt>
                <c:pt idx="30" c:formatCode="yyyy/m/d">
                  <c:v>44400</c:v>
                </c:pt>
                <c:pt idx="31" c:formatCode="yyyy/m/d">
                  <c:v>44407</c:v>
                </c:pt>
                <c:pt idx="32" c:formatCode="yyyy/m/d">
                  <c:v>44414</c:v>
                </c:pt>
                <c:pt idx="33" c:formatCode="yyyy/m/d">
                  <c:v>44421</c:v>
                </c:pt>
                <c:pt idx="34" c:formatCode="yyyy/m/d">
                  <c:v>44428</c:v>
                </c:pt>
                <c:pt idx="35" c:formatCode="yyyy/m/d">
                  <c:v>44435</c:v>
                </c:pt>
                <c:pt idx="36" c:formatCode="yyyy/m/d">
                  <c:v>44442</c:v>
                </c:pt>
                <c:pt idx="37" c:formatCode="yyyy/m/d">
                  <c:v>44449</c:v>
                </c:pt>
                <c:pt idx="38" c:formatCode="yyyy/m/d">
                  <c:v>44456</c:v>
                </c:pt>
                <c:pt idx="39" c:formatCode="yyyy/m/d">
                  <c:v>44463</c:v>
                </c:pt>
                <c:pt idx="40" c:formatCode="yyyy/m/d">
                  <c:v>44469</c:v>
                </c:pt>
                <c:pt idx="41" c:formatCode="yyyy/m/d">
                  <c:v>44477</c:v>
                </c:pt>
                <c:pt idx="42" c:formatCode="yyyy/m/d">
                  <c:v>44484</c:v>
                </c:pt>
                <c:pt idx="43" c:formatCode="yyyy/m/d">
                  <c:v>44491</c:v>
                </c:pt>
                <c:pt idx="44" c:formatCode="yyyy/m/d">
                  <c:v>44498</c:v>
                </c:pt>
                <c:pt idx="45" c:formatCode="yyyy/m/d">
                  <c:v>44505</c:v>
                </c:pt>
                <c:pt idx="46" c:formatCode="yyyy/m/d">
                  <c:v>44512</c:v>
                </c:pt>
                <c:pt idx="47" c:formatCode="yyyy/m/d">
                  <c:v>44519</c:v>
                </c:pt>
                <c:pt idx="48" c:formatCode="yyyy/m/d">
                  <c:v>44526</c:v>
                </c:pt>
                <c:pt idx="49" c:formatCode="yyyy/m/d">
                  <c:v>44533</c:v>
                </c:pt>
                <c:pt idx="50" c:formatCode="yyyy/m/d">
                  <c:v>44540</c:v>
                </c:pt>
                <c:pt idx="51" c:formatCode="yyyy/m/d">
                  <c:v>44547</c:v>
                </c:pt>
                <c:pt idx="52" c:formatCode="yyyy/m/d">
                  <c:v>44554</c:v>
                </c:pt>
                <c:pt idx="53" c:formatCode="yyyy/m/d">
                  <c:v>44561</c:v>
                </c:pt>
                <c:pt idx="54" c:formatCode="yyyy/m/d">
                  <c:v>44568</c:v>
                </c:pt>
                <c:pt idx="55" c:formatCode="yyyy/m/d">
                  <c:v>44575</c:v>
                </c:pt>
                <c:pt idx="56" c:formatCode="yyyy/m/d">
                  <c:v>44582</c:v>
                </c:pt>
                <c:pt idx="57" c:formatCode="yyyy/m/d">
                  <c:v>44589</c:v>
                </c:pt>
                <c:pt idx="58" c:formatCode="yyyy/m/d">
                  <c:v>44603</c:v>
                </c:pt>
                <c:pt idx="59" c:formatCode="yyyy/m/d">
                  <c:v>44610</c:v>
                </c:pt>
                <c:pt idx="60" c:formatCode="yyyy/m/d">
                  <c:v>44617</c:v>
                </c:pt>
                <c:pt idx="61" c:formatCode="yyyy/m/d">
                  <c:v>44624</c:v>
                </c:pt>
                <c:pt idx="62" c:formatCode="yyyy/m/d">
                  <c:v>44631</c:v>
                </c:pt>
                <c:pt idx="63" c:formatCode="yyyy/m/d">
                  <c:v>44638</c:v>
                </c:pt>
                <c:pt idx="64" c:formatCode="yyyy/m/d">
                  <c:v>44645</c:v>
                </c:pt>
                <c:pt idx="65" c:formatCode="yyyy/m/d">
                  <c:v>44652</c:v>
                </c:pt>
                <c:pt idx="66" c:formatCode="yyyy/m/d">
                  <c:v>44659</c:v>
                </c:pt>
                <c:pt idx="67" c:formatCode="yyyy/m/d">
                  <c:v>44666</c:v>
                </c:pt>
                <c:pt idx="68" c:formatCode="yyyy/m/d">
                  <c:v>44673</c:v>
                </c:pt>
                <c:pt idx="69" c:formatCode="yyyy/m/d">
                  <c:v>44680</c:v>
                </c:pt>
                <c:pt idx="70" c:formatCode="yyyy/m/d">
                  <c:v>44687</c:v>
                </c:pt>
                <c:pt idx="71" c:formatCode="yyyy/m/d">
                  <c:v>44694</c:v>
                </c:pt>
                <c:pt idx="72" c:formatCode="yyyy/m/d">
                  <c:v>44701</c:v>
                </c:pt>
                <c:pt idx="73" c:formatCode="yyyy/m/d">
                  <c:v>44708</c:v>
                </c:pt>
                <c:pt idx="74" c:formatCode="yyyy/m/d">
                  <c:v>44714</c:v>
                </c:pt>
                <c:pt idx="75" c:formatCode="yyyy/m/d">
                  <c:v>44722</c:v>
                </c:pt>
                <c:pt idx="76" c:formatCode="yyyy/m/d">
                  <c:v>44729</c:v>
                </c:pt>
                <c:pt idx="77" c:formatCode="yyyy/m/d">
                  <c:v>44736</c:v>
                </c:pt>
                <c:pt idx="78" c:formatCode="yyyy/m/d">
                  <c:v>44743</c:v>
                </c:pt>
                <c:pt idx="79" c:formatCode="yyyy/m/d">
                  <c:v>44750</c:v>
                </c:pt>
                <c:pt idx="80" c:formatCode="yyyy/m/d">
                  <c:v>44757</c:v>
                </c:pt>
                <c:pt idx="81" c:formatCode="yyyy/m/d">
                  <c:v>44764</c:v>
                </c:pt>
                <c:pt idx="82" c:formatCode="yyyy/m/d">
                  <c:v>44771</c:v>
                </c:pt>
                <c:pt idx="83" c:formatCode="yyyy/m/d">
                  <c:v>44778</c:v>
                </c:pt>
                <c:pt idx="84" c:formatCode="yyyy/m/d">
                  <c:v>44785</c:v>
                </c:pt>
                <c:pt idx="85" c:formatCode="yyyy/m/d">
                  <c:v>44792</c:v>
                </c:pt>
                <c:pt idx="86" c:formatCode="yyyy/m/d">
                  <c:v>44799</c:v>
                </c:pt>
                <c:pt idx="87" c:formatCode="yyyy/m/d">
                  <c:v>44806</c:v>
                </c:pt>
                <c:pt idx="88" c:formatCode="yyyy/m/d">
                  <c:v>44813</c:v>
                </c:pt>
                <c:pt idx="89" c:formatCode="yyyy/m/d">
                  <c:v>44820</c:v>
                </c:pt>
                <c:pt idx="90" c:formatCode="yyyy/m/d">
                  <c:v>44827</c:v>
                </c:pt>
                <c:pt idx="91" c:formatCode="yyyy/m/d">
                  <c:v>44834</c:v>
                </c:pt>
                <c:pt idx="92" c:formatCode="yyyy/m/d">
                  <c:v>44848</c:v>
                </c:pt>
              </c:numCache>
            </c:numRef>
          </c:cat>
          <c:val>
            <c:numRef>
              <c:f>走势!$I$154:$I$246</c:f>
              <c:numCache>
                <c:formatCode>General</c:formatCode>
                <c:ptCount val="93"/>
                <c:pt idx="0">
                  <c:v>-1.13902532146296</c:v>
                </c:pt>
                <c:pt idx="1">
                  <c:v>-1.10855305938968</c:v>
                </c:pt>
                <c:pt idx="2">
                  <c:v>-1.1294615101953</c:v>
                </c:pt>
                <c:pt idx="3">
                  <c:v>-1.12185374390086</c:v>
                </c:pt>
                <c:pt idx="4">
                  <c:v>-1.14285666270316</c:v>
                </c:pt>
                <c:pt idx="5">
                  <c:v>-1.20478084475087</c:v>
                </c:pt>
                <c:pt idx="6">
                  <c:v>-1.28771642686413</c:v>
                </c:pt>
                <c:pt idx="7">
                  <c:v>-1.41110970002943</c:v>
                </c:pt>
                <c:pt idx="8">
                  <c:v>-1.58429951787937</c:v>
                </c:pt>
                <c:pt idx="9">
                  <c:v>-1.54585560793917</c:v>
                </c:pt>
                <c:pt idx="10">
                  <c:v>-1.49811892757231</c:v>
                </c:pt>
                <c:pt idx="11">
                  <c:v>-1.37840050101133</c:v>
                </c:pt>
                <c:pt idx="12">
                  <c:v>-1.00957448850605</c:v>
                </c:pt>
                <c:pt idx="13">
                  <c:v>-0.604778064671414</c:v>
                </c:pt>
                <c:pt idx="14">
                  <c:v>-0.35383197103046</c:v>
                </c:pt>
                <c:pt idx="15">
                  <c:v>-0.140405530252703</c:v>
                </c:pt>
                <c:pt idx="16">
                  <c:v>0.113868807608992</c:v>
                </c:pt>
                <c:pt idx="17">
                  <c:v>0.108934883456085</c:v>
                </c:pt>
                <c:pt idx="18">
                  <c:v>0.229860778382714</c:v>
                </c:pt>
                <c:pt idx="19">
                  <c:v>0.454984204246903</c:v>
                </c:pt>
                <c:pt idx="20">
                  <c:v>0.606096217843715</c:v>
                </c:pt>
                <c:pt idx="21">
                  <c:v>0.688344533184875</c:v>
                </c:pt>
                <c:pt idx="22">
                  <c:v>0.817797763617635</c:v>
                </c:pt>
                <c:pt idx="23">
                  <c:v>0.777469353130685</c:v>
                </c:pt>
                <c:pt idx="24">
                  <c:v>0.570422338986945</c:v>
                </c:pt>
                <c:pt idx="25">
                  <c:v>0.443663606368939</c:v>
                </c:pt>
                <c:pt idx="26">
                  <c:v>0.289198783271087</c:v>
                </c:pt>
                <c:pt idx="27">
                  <c:v>0.218879238872995</c:v>
                </c:pt>
                <c:pt idx="28">
                  <c:v>0.209727945183764</c:v>
                </c:pt>
                <c:pt idx="29">
                  <c:v>0.33424308748574</c:v>
                </c:pt>
                <c:pt idx="30">
                  <c:v>0.449336912911898</c:v>
                </c:pt>
                <c:pt idx="31">
                  <c:v>0.671262915324863</c:v>
                </c:pt>
                <c:pt idx="32">
                  <c:v>0.875144045257128</c:v>
                </c:pt>
                <c:pt idx="33">
                  <c:v>1.0025106993989</c:v>
                </c:pt>
                <c:pt idx="34">
                  <c:v>1.17246643170687</c:v>
                </c:pt>
                <c:pt idx="35">
                  <c:v>1.27806010266494</c:v>
                </c:pt>
                <c:pt idx="36">
                  <c:v>1.38183663333112</c:v>
                </c:pt>
                <c:pt idx="37">
                  <c:v>1.41157000880005</c:v>
                </c:pt>
                <c:pt idx="38">
                  <c:v>1.48815694394708</c:v>
                </c:pt>
                <c:pt idx="39">
                  <c:v>1.46243046030969</c:v>
                </c:pt>
                <c:pt idx="40">
                  <c:v>1.49974341618746</c:v>
                </c:pt>
                <c:pt idx="41">
                  <c:v>1.40187478330139</c:v>
                </c:pt>
                <c:pt idx="42">
                  <c:v>1.32464454500903</c:v>
                </c:pt>
                <c:pt idx="43">
                  <c:v>1.20907052574765</c:v>
                </c:pt>
                <c:pt idx="44">
                  <c:v>1.10228629230942</c:v>
                </c:pt>
                <c:pt idx="45">
                  <c:v>1.04278872382562</c:v>
                </c:pt>
                <c:pt idx="46">
                  <c:v>0.924043967634611</c:v>
                </c:pt>
                <c:pt idx="47">
                  <c:v>0.859048070234492</c:v>
                </c:pt>
                <c:pt idx="48">
                  <c:v>0.906938450011849</c:v>
                </c:pt>
                <c:pt idx="49">
                  <c:v>0.891966304816528</c:v>
                </c:pt>
                <c:pt idx="50">
                  <c:v>0.860121496362349</c:v>
                </c:pt>
                <c:pt idx="51">
                  <c:v>0.924794053570449</c:v>
                </c:pt>
                <c:pt idx="52">
                  <c:v>1.08035237059144</c:v>
                </c:pt>
                <c:pt idx="53">
                  <c:v>1.1679929964487</c:v>
                </c:pt>
                <c:pt idx="54">
                  <c:v>1.36021114606806</c:v>
                </c:pt>
                <c:pt idx="55">
                  <c:v>1.52147519720926</c:v>
                </c:pt>
                <c:pt idx="56">
                  <c:v>1.80466308145629</c:v>
                </c:pt>
                <c:pt idx="57">
                  <c:v>2.13062159201065</c:v>
                </c:pt>
                <c:pt idx="58">
                  <c:v>2.43765350754325</c:v>
                </c:pt>
                <c:pt idx="59">
                  <c:v>2.61863840956099</c:v>
                </c:pt>
                <c:pt idx="60">
                  <c:v>2.79697791601396</c:v>
                </c:pt>
                <c:pt idx="61">
                  <c:v>2.86564505839281</c:v>
                </c:pt>
                <c:pt idx="62">
                  <c:v>2.90732002163357</c:v>
                </c:pt>
                <c:pt idx="63">
                  <c:v>2.96816756363899</c:v>
                </c:pt>
                <c:pt idx="64">
                  <c:v>3.1569287922466</c:v>
                </c:pt>
                <c:pt idx="65">
                  <c:v>3.45042048754832</c:v>
                </c:pt>
                <c:pt idx="66">
                  <c:v>3.85157966705225</c:v>
                </c:pt>
                <c:pt idx="67">
                  <c:v>4.27699000776654</c:v>
                </c:pt>
                <c:pt idx="68">
                  <c:v>4.85260932948274</c:v>
                </c:pt>
                <c:pt idx="69">
                  <c:v>5.54645252862269</c:v>
                </c:pt>
                <c:pt idx="70">
                  <c:v>6.17660193117489</c:v>
                </c:pt>
                <c:pt idx="71">
                  <c:v>6.5605187499152</c:v>
                </c:pt>
                <c:pt idx="72">
                  <c:v>6.77994489198579</c:v>
                </c:pt>
                <c:pt idx="73">
                  <c:v>7.01298834764683</c:v>
                </c:pt>
                <c:pt idx="74">
                  <c:v>6.87545021691676</c:v>
                </c:pt>
                <c:pt idx="75">
                  <c:v>6.63320626749153</c:v>
                </c:pt>
                <c:pt idx="76">
                  <c:v>6.41401633985396</c:v>
                </c:pt>
                <c:pt idx="77">
                  <c:v>6.08756622267734</c:v>
                </c:pt>
                <c:pt idx="78">
                  <c:v>5.56028333042582</c:v>
                </c:pt>
                <c:pt idx="79">
                  <c:v>5.19478450471697</c:v>
                </c:pt>
                <c:pt idx="80">
                  <c:v>4.97921766944196</c:v>
                </c:pt>
                <c:pt idx="81">
                  <c:v>4.85272523983635</c:v>
                </c:pt>
                <c:pt idx="82">
                  <c:v>4.91758686522421</c:v>
                </c:pt>
                <c:pt idx="83">
                  <c:v>5.00918686522421</c:v>
                </c:pt>
                <c:pt idx="84">
                  <c:v>5.10520841713072</c:v>
                </c:pt>
                <c:pt idx="85">
                  <c:v>5.2467698652119</c:v>
                </c:pt>
                <c:pt idx="86">
                  <c:v>5.45887132576892</c:v>
                </c:pt>
                <c:pt idx="87">
                  <c:v>5.71657177717079</c:v>
                </c:pt>
                <c:pt idx="88">
                  <c:v>5.9429335297935</c:v>
                </c:pt>
                <c:pt idx="89">
                  <c:v>6.32400024423884</c:v>
                </c:pt>
                <c:pt idx="90">
                  <c:v>6.63450566372669</c:v>
                </c:pt>
                <c:pt idx="91">
                  <c:v>6.86162612093819</c:v>
                </c:pt>
                <c:pt idx="92">
                  <c:v>6.93645771215084</c:v>
                </c:pt>
              </c:numCache>
            </c:numRef>
          </c:val>
          <c:smooth val="0"/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走势!$A$154:$A$246</c:f>
              <c:numCache>
                <c:formatCode>yyyy/m/d</c:formatCode>
                <c:ptCount val="93"/>
                <c:pt idx="0" c:formatCode="yyyy/m/d">
                  <c:v>44190</c:v>
                </c:pt>
                <c:pt idx="1" c:formatCode="yyyy/m/d">
                  <c:v>44196</c:v>
                </c:pt>
                <c:pt idx="2" c:formatCode="yyyy/m/d">
                  <c:v>44204</c:v>
                </c:pt>
                <c:pt idx="3" c:formatCode="yyyy/m/d">
                  <c:v>44211</c:v>
                </c:pt>
                <c:pt idx="4" c:formatCode="yyyy/m/d">
                  <c:v>44218</c:v>
                </c:pt>
                <c:pt idx="5" c:formatCode="yyyy/m/d">
                  <c:v>44225</c:v>
                </c:pt>
                <c:pt idx="6" c:formatCode="yyyy/m/d">
                  <c:v>44232</c:v>
                </c:pt>
                <c:pt idx="7" c:formatCode="yyyy/m/d">
                  <c:v>44237</c:v>
                </c:pt>
                <c:pt idx="8" c:formatCode="yyyy/m/d">
                  <c:v>44246</c:v>
                </c:pt>
                <c:pt idx="9" c:formatCode="yyyy/m/d">
                  <c:v>44253</c:v>
                </c:pt>
                <c:pt idx="10" c:formatCode="yyyy/m/d">
                  <c:v>44260</c:v>
                </c:pt>
                <c:pt idx="11" c:formatCode="yyyy/m/d">
                  <c:v>44267</c:v>
                </c:pt>
                <c:pt idx="12" c:formatCode="yyyy/m/d">
                  <c:v>44274</c:v>
                </c:pt>
                <c:pt idx="13" c:formatCode="yyyy/m/d">
                  <c:v>44281</c:v>
                </c:pt>
                <c:pt idx="14" c:formatCode="yyyy/m/d">
                  <c:v>44288</c:v>
                </c:pt>
                <c:pt idx="15" c:formatCode="yyyy/m/d">
                  <c:v>44295</c:v>
                </c:pt>
                <c:pt idx="16" c:formatCode="yyyy/m/d">
                  <c:v>44302</c:v>
                </c:pt>
                <c:pt idx="17" c:formatCode="yyyy/m/d">
                  <c:v>44309</c:v>
                </c:pt>
                <c:pt idx="18" c:formatCode="yyyy/m/d">
                  <c:v>44316</c:v>
                </c:pt>
                <c:pt idx="19" c:formatCode="yyyy/m/d">
                  <c:v>44323</c:v>
                </c:pt>
                <c:pt idx="20" c:formatCode="yyyy/m/d">
                  <c:v>44330</c:v>
                </c:pt>
                <c:pt idx="21" c:formatCode="yyyy/m/d">
                  <c:v>44337</c:v>
                </c:pt>
                <c:pt idx="22" c:formatCode="yyyy/m/d">
                  <c:v>44344</c:v>
                </c:pt>
                <c:pt idx="23" c:formatCode="yyyy/m/d">
                  <c:v>44351</c:v>
                </c:pt>
                <c:pt idx="24" c:formatCode="yyyy/m/d">
                  <c:v>44358</c:v>
                </c:pt>
                <c:pt idx="25" c:formatCode="yyyy/m/d">
                  <c:v>44365</c:v>
                </c:pt>
                <c:pt idx="26" c:formatCode="yyyy/m/d">
                  <c:v>44372</c:v>
                </c:pt>
                <c:pt idx="27" c:formatCode="yyyy/m/d">
                  <c:v>44379</c:v>
                </c:pt>
                <c:pt idx="28" c:formatCode="yyyy/m/d">
                  <c:v>44386</c:v>
                </c:pt>
                <c:pt idx="29" c:formatCode="yyyy/m/d">
                  <c:v>44393</c:v>
                </c:pt>
                <c:pt idx="30" c:formatCode="yyyy/m/d">
                  <c:v>44400</c:v>
                </c:pt>
                <c:pt idx="31" c:formatCode="yyyy/m/d">
                  <c:v>44407</c:v>
                </c:pt>
                <c:pt idx="32" c:formatCode="yyyy/m/d">
                  <c:v>44414</c:v>
                </c:pt>
                <c:pt idx="33" c:formatCode="yyyy/m/d">
                  <c:v>44421</c:v>
                </c:pt>
                <c:pt idx="34" c:formatCode="yyyy/m/d">
                  <c:v>44428</c:v>
                </c:pt>
                <c:pt idx="35" c:formatCode="yyyy/m/d">
                  <c:v>44435</c:v>
                </c:pt>
                <c:pt idx="36" c:formatCode="yyyy/m/d">
                  <c:v>44442</c:v>
                </c:pt>
                <c:pt idx="37" c:formatCode="yyyy/m/d">
                  <c:v>44449</c:v>
                </c:pt>
                <c:pt idx="38" c:formatCode="yyyy/m/d">
                  <c:v>44456</c:v>
                </c:pt>
                <c:pt idx="39" c:formatCode="yyyy/m/d">
                  <c:v>44463</c:v>
                </c:pt>
                <c:pt idx="40" c:formatCode="yyyy/m/d">
                  <c:v>44469</c:v>
                </c:pt>
                <c:pt idx="41" c:formatCode="yyyy/m/d">
                  <c:v>44477</c:v>
                </c:pt>
                <c:pt idx="42" c:formatCode="yyyy/m/d">
                  <c:v>44484</c:v>
                </c:pt>
                <c:pt idx="43" c:formatCode="yyyy/m/d">
                  <c:v>44491</c:v>
                </c:pt>
                <c:pt idx="44" c:formatCode="yyyy/m/d">
                  <c:v>44498</c:v>
                </c:pt>
                <c:pt idx="45" c:formatCode="yyyy/m/d">
                  <c:v>44505</c:v>
                </c:pt>
                <c:pt idx="46" c:formatCode="yyyy/m/d">
                  <c:v>44512</c:v>
                </c:pt>
                <c:pt idx="47" c:formatCode="yyyy/m/d">
                  <c:v>44519</c:v>
                </c:pt>
                <c:pt idx="48" c:formatCode="yyyy/m/d">
                  <c:v>44526</c:v>
                </c:pt>
                <c:pt idx="49" c:formatCode="yyyy/m/d">
                  <c:v>44533</c:v>
                </c:pt>
                <c:pt idx="50" c:formatCode="yyyy/m/d">
                  <c:v>44540</c:v>
                </c:pt>
                <c:pt idx="51" c:formatCode="yyyy/m/d">
                  <c:v>44547</c:v>
                </c:pt>
                <c:pt idx="52" c:formatCode="yyyy/m/d">
                  <c:v>44554</c:v>
                </c:pt>
                <c:pt idx="53" c:formatCode="yyyy/m/d">
                  <c:v>44561</c:v>
                </c:pt>
                <c:pt idx="54" c:formatCode="yyyy/m/d">
                  <c:v>44568</c:v>
                </c:pt>
                <c:pt idx="55" c:formatCode="yyyy/m/d">
                  <c:v>44575</c:v>
                </c:pt>
                <c:pt idx="56" c:formatCode="yyyy/m/d">
                  <c:v>44582</c:v>
                </c:pt>
                <c:pt idx="57" c:formatCode="yyyy/m/d">
                  <c:v>44589</c:v>
                </c:pt>
                <c:pt idx="58" c:formatCode="yyyy/m/d">
                  <c:v>44603</c:v>
                </c:pt>
                <c:pt idx="59" c:formatCode="yyyy/m/d">
                  <c:v>44610</c:v>
                </c:pt>
                <c:pt idx="60" c:formatCode="yyyy/m/d">
                  <c:v>44617</c:v>
                </c:pt>
                <c:pt idx="61" c:formatCode="yyyy/m/d">
                  <c:v>44624</c:v>
                </c:pt>
                <c:pt idx="62" c:formatCode="yyyy/m/d">
                  <c:v>44631</c:v>
                </c:pt>
                <c:pt idx="63" c:formatCode="yyyy/m/d">
                  <c:v>44638</c:v>
                </c:pt>
                <c:pt idx="64" c:formatCode="yyyy/m/d">
                  <c:v>44645</c:v>
                </c:pt>
                <c:pt idx="65" c:formatCode="yyyy/m/d">
                  <c:v>44652</c:v>
                </c:pt>
                <c:pt idx="66" c:formatCode="yyyy/m/d">
                  <c:v>44659</c:v>
                </c:pt>
                <c:pt idx="67" c:formatCode="yyyy/m/d">
                  <c:v>44666</c:v>
                </c:pt>
                <c:pt idx="68" c:formatCode="yyyy/m/d">
                  <c:v>44673</c:v>
                </c:pt>
                <c:pt idx="69" c:formatCode="yyyy/m/d">
                  <c:v>44680</c:v>
                </c:pt>
                <c:pt idx="70" c:formatCode="yyyy/m/d">
                  <c:v>44687</c:v>
                </c:pt>
                <c:pt idx="71" c:formatCode="yyyy/m/d">
                  <c:v>44694</c:v>
                </c:pt>
                <c:pt idx="72" c:formatCode="yyyy/m/d">
                  <c:v>44701</c:v>
                </c:pt>
                <c:pt idx="73" c:formatCode="yyyy/m/d">
                  <c:v>44708</c:v>
                </c:pt>
                <c:pt idx="74" c:formatCode="yyyy/m/d">
                  <c:v>44714</c:v>
                </c:pt>
                <c:pt idx="75" c:formatCode="yyyy/m/d">
                  <c:v>44722</c:v>
                </c:pt>
                <c:pt idx="76" c:formatCode="yyyy/m/d">
                  <c:v>44729</c:v>
                </c:pt>
                <c:pt idx="77" c:formatCode="yyyy/m/d">
                  <c:v>44736</c:v>
                </c:pt>
                <c:pt idx="78" c:formatCode="yyyy/m/d">
                  <c:v>44743</c:v>
                </c:pt>
                <c:pt idx="79" c:formatCode="yyyy/m/d">
                  <c:v>44750</c:v>
                </c:pt>
                <c:pt idx="80" c:formatCode="yyyy/m/d">
                  <c:v>44757</c:v>
                </c:pt>
                <c:pt idx="81" c:formatCode="yyyy/m/d">
                  <c:v>44764</c:v>
                </c:pt>
                <c:pt idx="82" c:formatCode="yyyy/m/d">
                  <c:v>44771</c:v>
                </c:pt>
                <c:pt idx="83" c:formatCode="yyyy/m/d">
                  <c:v>44778</c:v>
                </c:pt>
                <c:pt idx="84" c:formatCode="yyyy/m/d">
                  <c:v>44785</c:v>
                </c:pt>
                <c:pt idx="85" c:formatCode="yyyy/m/d">
                  <c:v>44792</c:v>
                </c:pt>
                <c:pt idx="86" c:formatCode="yyyy/m/d">
                  <c:v>44799</c:v>
                </c:pt>
                <c:pt idx="87" c:formatCode="yyyy/m/d">
                  <c:v>44806</c:v>
                </c:pt>
                <c:pt idx="88" c:formatCode="yyyy/m/d">
                  <c:v>44813</c:v>
                </c:pt>
                <c:pt idx="89" c:formatCode="yyyy/m/d">
                  <c:v>44820</c:v>
                </c:pt>
                <c:pt idx="90" c:formatCode="yyyy/m/d">
                  <c:v>44827</c:v>
                </c:pt>
                <c:pt idx="91" c:formatCode="yyyy/m/d">
                  <c:v>44834</c:v>
                </c:pt>
                <c:pt idx="92" c:formatCode="yyyy/m/d">
                  <c:v>44848</c:v>
                </c:pt>
              </c:numCache>
            </c:numRef>
          </c:cat>
          <c:val>
            <c:numRef>
              <c:f>走势!$J$154:$J$246</c:f>
              <c:numCache>
                <c:formatCode>General</c:formatCode>
                <c:ptCount val="93"/>
                <c:pt idx="0">
                  <c:v>-4.05962731259499</c:v>
                </c:pt>
                <c:pt idx="1">
                  <c:v>-4.03969318394675</c:v>
                </c:pt>
                <c:pt idx="2">
                  <c:v>-4.14495573836248</c:v>
                </c:pt>
                <c:pt idx="3">
                  <c:v>-4.40367707944164</c:v>
                </c:pt>
                <c:pt idx="4">
                  <c:v>-4.62306608098786</c:v>
                </c:pt>
                <c:pt idx="5">
                  <c:v>-4.79085507780317</c:v>
                </c:pt>
                <c:pt idx="6">
                  <c:v>-4.9111090232967</c:v>
                </c:pt>
                <c:pt idx="7">
                  <c:v>-5.15768802178941</c:v>
                </c:pt>
                <c:pt idx="8">
                  <c:v>-5.49826157289975</c:v>
                </c:pt>
                <c:pt idx="9">
                  <c:v>-5.49165974270127</c:v>
                </c:pt>
                <c:pt idx="10">
                  <c:v>-5.5943602213141</c:v>
                </c:pt>
                <c:pt idx="11">
                  <c:v>-5.57432852945394</c:v>
                </c:pt>
                <c:pt idx="12">
                  <c:v>-5.16026320334797</c:v>
                </c:pt>
                <c:pt idx="13">
                  <c:v>-4.63576332181163</c:v>
                </c:pt>
                <c:pt idx="14">
                  <c:v>-4.49670536214466</c:v>
                </c:pt>
                <c:pt idx="15">
                  <c:v>-4.43465902633495</c:v>
                </c:pt>
                <c:pt idx="16">
                  <c:v>-4.35825919724829</c:v>
                </c:pt>
                <c:pt idx="17">
                  <c:v>-4.48602796140998</c:v>
                </c:pt>
                <c:pt idx="18">
                  <c:v>-4.56423957746913</c:v>
                </c:pt>
                <c:pt idx="19">
                  <c:v>-4.3478003112483</c:v>
                </c:pt>
                <c:pt idx="20">
                  <c:v>-4.2128905507551</c:v>
                </c:pt>
                <c:pt idx="21">
                  <c:v>-4.12561017612204</c:v>
                </c:pt>
                <c:pt idx="22">
                  <c:v>-4.13978062940503</c:v>
                </c:pt>
                <c:pt idx="23">
                  <c:v>-4.20428466349392</c:v>
                </c:pt>
                <c:pt idx="24">
                  <c:v>-4.53524892271731</c:v>
                </c:pt>
                <c:pt idx="25">
                  <c:v>-4.65931858013052</c:v>
                </c:pt>
                <c:pt idx="26">
                  <c:v>-4.94251799825759</c:v>
                </c:pt>
                <c:pt idx="27">
                  <c:v>-4.89243921638955</c:v>
                </c:pt>
                <c:pt idx="28">
                  <c:v>-4.8001976170614</c:v>
                </c:pt>
                <c:pt idx="29">
                  <c:v>-4.59886703650502</c:v>
                </c:pt>
                <c:pt idx="30">
                  <c:v>-4.49790549560631</c:v>
                </c:pt>
                <c:pt idx="31">
                  <c:v>-3.96793723865197</c:v>
                </c:pt>
                <c:pt idx="32">
                  <c:v>-3.66336235883343</c:v>
                </c:pt>
                <c:pt idx="33">
                  <c:v>-3.56944032825825</c:v>
                </c:pt>
                <c:pt idx="34">
                  <c:v>-3.37454805374747</c:v>
                </c:pt>
                <c:pt idx="35">
                  <c:v>-3.33764601552421</c:v>
                </c:pt>
                <c:pt idx="36">
                  <c:v>-3.65363584088384</c:v>
                </c:pt>
                <c:pt idx="37">
                  <c:v>-4.09369017145888</c:v>
                </c:pt>
                <c:pt idx="38">
                  <c:v>-4.25065416911494</c:v>
                </c:pt>
                <c:pt idx="39">
                  <c:v>-4.54884102183816</c:v>
                </c:pt>
                <c:pt idx="40">
                  <c:v>-4.61623256156105</c:v>
                </c:pt>
                <c:pt idx="41">
                  <c:v>-4.70961948600085</c:v>
                </c:pt>
                <c:pt idx="42">
                  <c:v>-4.61330684143238</c:v>
                </c:pt>
                <c:pt idx="43">
                  <c:v>-4.69473595193169</c:v>
                </c:pt>
                <c:pt idx="44">
                  <c:v>-4.69189481204834</c:v>
                </c:pt>
                <c:pt idx="45">
                  <c:v>-4.59518754892216</c:v>
                </c:pt>
                <c:pt idx="46">
                  <c:v>-4.56888179695668</c:v>
                </c:pt>
                <c:pt idx="47">
                  <c:v>-4.55359989757799</c:v>
                </c:pt>
                <c:pt idx="48">
                  <c:v>-4.38799032711597</c:v>
                </c:pt>
                <c:pt idx="49">
                  <c:v>-4.43027043795376</c:v>
                </c:pt>
                <c:pt idx="50">
                  <c:v>-4.68816017989619</c:v>
                </c:pt>
                <c:pt idx="51">
                  <c:v>-4.76994955868578</c:v>
                </c:pt>
                <c:pt idx="52">
                  <c:v>-4.76834033215263</c:v>
                </c:pt>
                <c:pt idx="53">
                  <c:v>-4.85294247426112</c:v>
                </c:pt>
                <c:pt idx="54">
                  <c:v>-4.756506155315</c:v>
                </c:pt>
                <c:pt idx="55">
                  <c:v>-4.49808747809487</c:v>
                </c:pt>
                <c:pt idx="56">
                  <c:v>-4.17728355605837</c:v>
                </c:pt>
                <c:pt idx="57">
                  <c:v>-3.63556937656836</c:v>
                </c:pt>
                <c:pt idx="58">
                  <c:v>-3.34385800694782</c:v>
                </c:pt>
                <c:pt idx="59">
                  <c:v>-3.17890256710992</c:v>
                </c:pt>
                <c:pt idx="60">
                  <c:v>-3.04626214686503</c:v>
                </c:pt>
                <c:pt idx="61">
                  <c:v>-3.04083736504172</c:v>
                </c:pt>
                <c:pt idx="62">
                  <c:v>-3.05203248612295</c:v>
                </c:pt>
                <c:pt idx="63">
                  <c:v>-2.70695947748168</c:v>
                </c:pt>
                <c:pt idx="64">
                  <c:v>-2.2251596100221</c:v>
                </c:pt>
                <c:pt idx="65">
                  <c:v>-1.93332854065815</c:v>
                </c:pt>
                <c:pt idx="66">
                  <c:v>-1.53191930802715</c:v>
                </c:pt>
                <c:pt idx="67">
                  <c:v>-1.30034511487414</c:v>
                </c:pt>
                <c:pt idx="68">
                  <c:v>-1.02460391668044</c:v>
                </c:pt>
                <c:pt idx="69">
                  <c:v>-0.742948006203546</c:v>
                </c:pt>
                <c:pt idx="70">
                  <c:v>1.33969154665455</c:v>
                </c:pt>
                <c:pt idx="71">
                  <c:v>3.12664739190534</c:v>
                </c:pt>
                <c:pt idx="72">
                  <c:v>4.68535986198281</c:v>
                </c:pt>
                <c:pt idx="73">
                  <c:v>6.23795265488761</c:v>
                </c:pt>
                <c:pt idx="74">
                  <c:v>7.4693847405264</c:v>
                </c:pt>
                <c:pt idx="75">
                  <c:v>6.80173407153743</c:v>
                </c:pt>
                <c:pt idx="76">
                  <c:v>6.25726417632156</c:v>
                </c:pt>
                <c:pt idx="77">
                  <c:v>5.7547679023739</c:v>
                </c:pt>
                <c:pt idx="78">
                  <c:v>5.05935672341939</c:v>
                </c:pt>
                <c:pt idx="79">
                  <c:v>4.58687507308937</c:v>
                </c:pt>
                <c:pt idx="80">
                  <c:v>4.65739945083938</c:v>
                </c:pt>
                <c:pt idx="81">
                  <c:v>4.7131345817703</c:v>
                </c:pt>
                <c:pt idx="82">
                  <c:v>4.93370672996347</c:v>
                </c:pt>
                <c:pt idx="83">
                  <c:v>5.25489416693892</c:v>
                </c:pt>
                <c:pt idx="84">
                  <c:v>5.46308381201508</c:v>
                </c:pt>
                <c:pt idx="85">
                  <c:v>5.5293719153973</c:v>
                </c:pt>
                <c:pt idx="86">
                  <c:v>5.68474670034278</c:v>
                </c:pt>
                <c:pt idx="87">
                  <c:v>5.91081802065424</c:v>
                </c:pt>
                <c:pt idx="88">
                  <c:v>5.88477538068441</c:v>
                </c:pt>
                <c:pt idx="89">
                  <c:v>6.26031665255523</c:v>
                </c:pt>
                <c:pt idx="90">
                  <c:v>6.54032979122581</c:v>
                </c:pt>
                <c:pt idx="91">
                  <c:v>6.90818849396128</c:v>
                </c:pt>
                <c:pt idx="92">
                  <c:v>6.95822182054139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走势!$A$154:$A$246</c:f>
              <c:numCache>
                <c:formatCode>yyyy/m/d</c:formatCode>
                <c:ptCount val="93"/>
                <c:pt idx="0" c:formatCode="yyyy/m/d">
                  <c:v>44190</c:v>
                </c:pt>
                <c:pt idx="1" c:formatCode="yyyy/m/d">
                  <c:v>44196</c:v>
                </c:pt>
                <c:pt idx="2" c:formatCode="yyyy/m/d">
                  <c:v>44204</c:v>
                </c:pt>
                <c:pt idx="3" c:formatCode="yyyy/m/d">
                  <c:v>44211</c:v>
                </c:pt>
                <c:pt idx="4" c:formatCode="yyyy/m/d">
                  <c:v>44218</c:v>
                </c:pt>
                <c:pt idx="5" c:formatCode="yyyy/m/d">
                  <c:v>44225</c:v>
                </c:pt>
                <c:pt idx="6" c:formatCode="yyyy/m/d">
                  <c:v>44232</c:v>
                </c:pt>
                <c:pt idx="7" c:formatCode="yyyy/m/d">
                  <c:v>44237</c:v>
                </c:pt>
                <c:pt idx="8" c:formatCode="yyyy/m/d">
                  <c:v>44246</c:v>
                </c:pt>
                <c:pt idx="9" c:formatCode="yyyy/m/d">
                  <c:v>44253</c:v>
                </c:pt>
                <c:pt idx="10" c:formatCode="yyyy/m/d">
                  <c:v>44260</c:v>
                </c:pt>
                <c:pt idx="11" c:formatCode="yyyy/m/d">
                  <c:v>44267</c:v>
                </c:pt>
                <c:pt idx="12" c:formatCode="yyyy/m/d">
                  <c:v>44274</c:v>
                </c:pt>
                <c:pt idx="13" c:formatCode="yyyy/m/d">
                  <c:v>44281</c:v>
                </c:pt>
                <c:pt idx="14" c:formatCode="yyyy/m/d">
                  <c:v>44288</c:v>
                </c:pt>
                <c:pt idx="15" c:formatCode="yyyy/m/d">
                  <c:v>44295</c:v>
                </c:pt>
                <c:pt idx="16" c:formatCode="yyyy/m/d">
                  <c:v>44302</c:v>
                </c:pt>
                <c:pt idx="17" c:formatCode="yyyy/m/d">
                  <c:v>44309</c:v>
                </c:pt>
                <c:pt idx="18" c:formatCode="yyyy/m/d">
                  <c:v>44316</c:v>
                </c:pt>
                <c:pt idx="19" c:formatCode="yyyy/m/d">
                  <c:v>44323</c:v>
                </c:pt>
                <c:pt idx="20" c:formatCode="yyyy/m/d">
                  <c:v>44330</c:v>
                </c:pt>
                <c:pt idx="21" c:formatCode="yyyy/m/d">
                  <c:v>44337</c:v>
                </c:pt>
                <c:pt idx="22" c:formatCode="yyyy/m/d">
                  <c:v>44344</c:v>
                </c:pt>
                <c:pt idx="23" c:formatCode="yyyy/m/d">
                  <c:v>44351</c:v>
                </c:pt>
                <c:pt idx="24" c:formatCode="yyyy/m/d">
                  <c:v>44358</c:v>
                </c:pt>
                <c:pt idx="25" c:formatCode="yyyy/m/d">
                  <c:v>44365</c:v>
                </c:pt>
                <c:pt idx="26" c:formatCode="yyyy/m/d">
                  <c:v>44372</c:v>
                </c:pt>
                <c:pt idx="27" c:formatCode="yyyy/m/d">
                  <c:v>44379</c:v>
                </c:pt>
                <c:pt idx="28" c:formatCode="yyyy/m/d">
                  <c:v>44386</c:v>
                </c:pt>
                <c:pt idx="29" c:formatCode="yyyy/m/d">
                  <c:v>44393</c:v>
                </c:pt>
                <c:pt idx="30" c:formatCode="yyyy/m/d">
                  <c:v>44400</c:v>
                </c:pt>
                <c:pt idx="31" c:formatCode="yyyy/m/d">
                  <c:v>44407</c:v>
                </c:pt>
                <c:pt idx="32" c:formatCode="yyyy/m/d">
                  <c:v>44414</c:v>
                </c:pt>
                <c:pt idx="33" c:formatCode="yyyy/m/d">
                  <c:v>44421</c:v>
                </c:pt>
                <c:pt idx="34" c:formatCode="yyyy/m/d">
                  <c:v>44428</c:v>
                </c:pt>
                <c:pt idx="35" c:formatCode="yyyy/m/d">
                  <c:v>44435</c:v>
                </c:pt>
                <c:pt idx="36" c:formatCode="yyyy/m/d">
                  <c:v>44442</c:v>
                </c:pt>
                <c:pt idx="37" c:formatCode="yyyy/m/d">
                  <c:v>44449</c:v>
                </c:pt>
                <c:pt idx="38" c:formatCode="yyyy/m/d">
                  <c:v>44456</c:v>
                </c:pt>
                <c:pt idx="39" c:formatCode="yyyy/m/d">
                  <c:v>44463</c:v>
                </c:pt>
                <c:pt idx="40" c:formatCode="yyyy/m/d">
                  <c:v>44469</c:v>
                </c:pt>
                <c:pt idx="41" c:formatCode="yyyy/m/d">
                  <c:v>44477</c:v>
                </c:pt>
                <c:pt idx="42" c:formatCode="yyyy/m/d">
                  <c:v>44484</c:v>
                </c:pt>
                <c:pt idx="43" c:formatCode="yyyy/m/d">
                  <c:v>44491</c:v>
                </c:pt>
                <c:pt idx="44" c:formatCode="yyyy/m/d">
                  <c:v>44498</c:v>
                </c:pt>
                <c:pt idx="45" c:formatCode="yyyy/m/d">
                  <c:v>44505</c:v>
                </c:pt>
                <c:pt idx="46" c:formatCode="yyyy/m/d">
                  <c:v>44512</c:v>
                </c:pt>
                <c:pt idx="47" c:formatCode="yyyy/m/d">
                  <c:v>44519</c:v>
                </c:pt>
                <c:pt idx="48" c:formatCode="yyyy/m/d">
                  <c:v>44526</c:v>
                </c:pt>
                <c:pt idx="49" c:formatCode="yyyy/m/d">
                  <c:v>44533</c:v>
                </c:pt>
                <c:pt idx="50" c:formatCode="yyyy/m/d">
                  <c:v>44540</c:v>
                </c:pt>
                <c:pt idx="51" c:formatCode="yyyy/m/d">
                  <c:v>44547</c:v>
                </c:pt>
                <c:pt idx="52" c:formatCode="yyyy/m/d">
                  <c:v>44554</c:v>
                </c:pt>
                <c:pt idx="53" c:formatCode="yyyy/m/d">
                  <c:v>44561</c:v>
                </c:pt>
                <c:pt idx="54" c:formatCode="yyyy/m/d">
                  <c:v>44568</c:v>
                </c:pt>
                <c:pt idx="55" c:formatCode="yyyy/m/d">
                  <c:v>44575</c:v>
                </c:pt>
                <c:pt idx="56" c:formatCode="yyyy/m/d">
                  <c:v>44582</c:v>
                </c:pt>
                <c:pt idx="57" c:formatCode="yyyy/m/d">
                  <c:v>44589</c:v>
                </c:pt>
                <c:pt idx="58" c:formatCode="yyyy/m/d">
                  <c:v>44603</c:v>
                </c:pt>
                <c:pt idx="59" c:formatCode="yyyy/m/d">
                  <c:v>44610</c:v>
                </c:pt>
                <c:pt idx="60" c:formatCode="yyyy/m/d">
                  <c:v>44617</c:v>
                </c:pt>
                <c:pt idx="61" c:formatCode="yyyy/m/d">
                  <c:v>44624</c:v>
                </c:pt>
                <c:pt idx="62" c:formatCode="yyyy/m/d">
                  <c:v>44631</c:v>
                </c:pt>
                <c:pt idx="63" c:formatCode="yyyy/m/d">
                  <c:v>44638</c:v>
                </c:pt>
                <c:pt idx="64" c:formatCode="yyyy/m/d">
                  <c:v>44645</c:v>
                </c:pt>
                <c:pt idx="65" c:formatCode="yyyy/m/d">
                  <c:v>44652</c:v>
                </c:pt>
                <c:pt idx="66" c:formatCode="yyyy/m/d">
                  <c:v>44659</c:v>
                </c:pt>
                <c:pt idx="67" c:formatCode="yyyy/m/d">
                  <c:v>44666</c:v>
                </c:pt>
                <c:pt idx="68" c:formatCode="yyyy/m/d">
                  <c:v>44673</c:v>
                </c:pt>
                <c:pt idx="69" c:formatCode="yyyy/m/d">
                  <c:v>44680</c:v>
                </c:pt>
                <c:pt idx="70" c:formatCode="yyyy/m/d">
                  <c:v>44687</c:v>
                </c:pt>
                <c:pt idx="71" c:formatCode="yyyy/m/d">
                  <c:v>44694</c:v>
                </c:pt>
                <c:pt idx="72" c:formatCode="yyyy/m/d">
                  <c:v>44701</c:v>
                </c:pt>
                <c:pt idx="73" c:formatCode="yyyy/m/d">
                  <c:v>44708</c:v>
                </c:pt>
                <c:pt idx="74" c:formatCode="yyyy/m/d">
                  <c:v>44714</c:v>
                </c:pt>
                <c:pt idx="75" c:formatCode="yyyy/m/d">
                  <c:v>44722</c:v>
                </c:pt>
                <c:pt idx="76" c:formatCode="yyyy/m/d">
                  <c:v>44729</c:v>
                </c:pt>
                <c:pt idx="77" c:formatCode="yyyy/m/d">
                  <c:v>44736</c:v>
                </c:pt>
                <c:pt idx="78" c:formatCode="yyyy/m/d">
                  <c:v>44743</c:v>
                </c:pt>
                <c:pt idx="79" c:formatCode="yyyy/m/d">
                  <c:v>44750</c:v>
                </c:pt>
                <c:pt idx="80" c:formatCode="yyyy/m/d">
                  <c:v>44757</c:v>
                </c:pt>
                <c:pt idx="81" c:formatCode="yyyy/m/d">
                  <c:v>44764</c:v>
                </c:pt>
                <c:pt idx="82" c:formatCode="yyyy/m/d">
                  <c:v>44771</c:v>
                </c:pt>
                <c:pt idx="83" c:formatCode="yyyy/m/d">
                  <c:v>44778</c:v>
                </c:pt>
                <c:pt idx="84" c:formatCode="yyyy/m/d">
                  <c:v>44785</c:v>
                </c:pt>
                <c:pt idx="85" c:formatCode="yyyy/m/d">
                  <c:v>44792</c:v>
                </c:pt>
                <c:pt idx="86" c:formatCode="yyyy/m/d">
                  <c:v>44799</c:v>
                </c:pt>
                <c:pt idx="87" c:formatCode="yyyy/m/d">
                  <c:v>44806</c:v>
                </c:pt>
                <c:pt idx="88" c:formatCode="yyyy/m/d">
                  <c:v>44813</c:v>
                </c:pt>
                <c:pt idx="89" c:formatCode="yyyy/m/d">
                  <c:v>44820</c:v>
                </c:pt>
                <c:pt idx="90" c:formatCode="yyyy/m/d">
                  <c:v>44827</c:v>
                </c:pt>
                <c:pt idx="91" c:formatCode="yyyy/m/d">
                  <c:v>44834</c:v>
                </c:pt>
                <c:pt idx="92" c:formatCode="yyyy/m/d">
                  <c:v>44848</c:v>
                </c:pt>
              </c:numCache>
            </c:numRef>
          </c:cat>
          <c:val>
            <c:numRef>
              <c:f>走势!$H$154:$H$246</c:f>
              <c:numCache>
                <c:formatCode>General</c:formatCode>
                <c:ptCount val="93"/>
                <c:pt idx="0">
                  <c:v>14017.06</c:v>
                </c:pt>
                <c:pt idx="1">
                  <c:v>14470.68</c:v>
                </c:pt>
                <c:pt idx="2">
                  <c:v>15319.29</c:v>
                </c:pt>
                <c:pt idx="3">
                  <c:v>15031.7</c:v>
                </c:pt>
                <c:pt idx="4">
                  <c:v>15628.73</c:v>
                </c:pt>
                <c:pt idx="5">
                  <c:v>14821.99</c:v>
                </c:pt>
                <c:pt idx="6">
                  <c:v>15007.3</c:v>
                </c:pt>
                <c:pt idx="7">
                  <c:v>15962.25</c:v>
                </c:pt>
                <c:pt idx="8">
                  <c:v>15823.11</c:v>
                </c:pt>
                <c:pt idx="9">
                  <c:v>14507.45</c:v>
                </c:pt>
                <c:pt idx="10">
                  <c:v>14412.31</c:v>
                </c:pt>
                <c:pt idx="11">
                  <c:v>13897.03</c:v>
                </c:pt>
                <c:pt idx="12">
                  <c:v>13606</c:v>
                </c:pt>
                <c:pt idx="13">
                  <c:v>13769.68</c:v>
                </c:pt>
                <c:pt idx="14">
                  <c:v>14122.61</c:v>
                </c:pt>
                <c:pt idx="15">
                  <c:v>13813.31</c:v>
                </c:pt>
                <c:pt idx="16">
                  <c:v>13720.74</c:v>
                </c:pt>
                <c:pt idx="17">
                  <c:v>14351.86</c:v>
                </c:pt>
                <c:pt idx="18">
                  <c:v>14438.57</c:v>
                </c:pt>
                <c:pt idx="19">
                  <c:v>13933.81</c:v>
                </c:pt>
                <c:pt idx="20">
                  <c:v>14208.78</c:v>
                </c:pt>
                <c:pt idx="21">
                  <c:v>14417.46</c:v>
                </c:pt>
                <c:pt idx="22">
                  <c:v>14852.88</c:v>
                </c:pt>
                <c:pt idx="23">
                  <c:v>14870.91</c:v>
                </c:pt>
                <c:pt idx="24">
                  <c:v>14801.24</c:v>
                </c:pt>
                <c:pt idx="25">
                  <c:v>14583.67</c:v>
                </c:pt>
                <c:pt idx="26">
                  <c:v>15003.85</c:v>
                </c:pt>
                <c:pt idx="27">
                  <c:v>14670.71</c:v>
                </c:pt>
                <c:pt idx="28">
                  <c:v>14844.36</c:v>
                </c:pt>
                <c:pt idx="29">
                  <c:v>14972.21</c:v>
                </c:pt>
                <c:pt idx="30">
                  <c:v>15028.57</c:v>
                </c:pt>
                <c:pt idx="31">
                  <c:v>14473.21</c:v>
                </c:pt>
                <c:pt idx="32">
                  <c:v>14827.41</c:v>
                </c:pt>
                <c:pt idx="33">
                  <c:v>14799.03</c:v>
                </c:pt>
                <c:pt idx="34">
                  <c:v>14253.53</c:v>
                </c:pt>
                <c:pt idx="35">
                  <c:v>14436.9</c:v>
                </c:pt>
                <c:pt idx="36">
                  <c:v>14179.86</c:v>
                </c:pt>
                <c:pt idx="37">
                  <c:v>14771.87</c:v>
                </c:pt>
                <c:pt idx="38">
                  <c:v>14359.36</c:v>
                </c:pt>
                <c:pt idx="39">
                  <c:v>14357.85</c:v>
                </c:pt>
                <c:pt idx="40">
                  <c:v>14309.01</c:v>
                </c:pt>
                <c:pt idx="41">
                  <c:v>14414.16</c:v>
                </c:pt>
                <c:pt idx="42">
                  <c:v>14415.99</c:v>
                </c:pt>
                <c:pt idx="43">
                  <c:v>14492.82</c:v>
                </c:pt>
                <c:pt idx="44">
                  <c:v>14451.38</c:v>
                </c:pt>
                <c:pt idx="45">
                  <c:v>14462.62</c:v>
                </c:pt>
                <c:pt idx="46">
                  <c:v>14705.37</c:v>
                </c:pt>
                <c:pt idx="47">
                  <c:v>14752.49</c:v>
                </c:pt>
                <c:pt idx="48">
                  <c:v>14777.17</c:v>
                </c:pt>
                <c:pt idx="49">
                  <c:v>14892.05</c:v>
                </c:pt>
                <c:pt idx="50">
                  <c:v>15111.56</c:v>
                </c:pt>
                <c:pt idx="51">
                  <c:v>14867.55</c:v>
                </c:pt>
                <c:pt idx="52">
                  <c:v>14710.33</c:v>
                </c:pt>
                <c:pt idx="53">
                  <c:v>14857.35</c:v>
                </c:pt>
                <c:pt idx="54">
                  <c:v>14343.65</c:v>
                </c:pt>
                <c:pt idx="55">
                  <c:v>14150.57</c:v>
                </c:pt>
                <c:pt idx="56">
                  <c:v>14029.55</c:v>
                </c:pt>
                <c:pt idx="57">
                  <c:v>13328.06</c:v>
                </c:pt>
                <c:pt idx="58">
                  <c:v>13224.38</c:v>
                </c:pt>
                <c:pt idx="59">
                  <c:v>13459.68</c:v>
                </c:pt>
                <c:pt idx="60">
                  <c:v>13412.92</c:v>
                </c:pt>
                <c:pt idx="61">
                  <c:v>13020.46</c:v>
                </c:pt>
                <c:pt idx="62">
                  <c:v>12447.37</c:v>
                </c:pt>
                <c:pt idx="63">
                  <c:v>12328.65</c:v>
                </c:pt>
                <c:pt idx="64">
                  <c:v>12072.73</c:v>
                </c:pt>
                <c:pt idx="65">
                  <c:v>12227.93</c:v>
                </c:pt>
                <c:pt idx="66">
                  <c:v>11959.27</c:v>
                </c:pt>
                <c:pt idx="67">
                  <c:v>11648.57</c:v>
                </c:pt>
                <c:pt idx="68">
                  <c:v>11051.7</c:v>
                </c:pt>
                <c:pt idx="69">
                  <c:v>11021.44</c:v>
                </c:pt>
                <c:pt idx="70">
                  <c:v>10809.88</c:v>
                </c:pt>
                <c:pt idx="71">
                  <c:v>11159.79</c:v>
                </c:pt>
                <c:pt idx="72">
                  <c:v>11454.53</c:v>
                </c:pt>
                <c:pt idx="73">
                  <c:v>11193.59</c:v>
                </c:pt>
                <c:pt idx="74">
                  <c:v>11628.31</c:v>
                </c:pt>
                <c:pt idx="75">
                  <c:v>12035.15</c:v>
                </c:pt>
                <c:pt idx="76">
                  <c:v>12331.14</c:v>
                </c:pt>
                <c:pt idx="77">
                  <c:v>12686.03</c:v>
                </c:pt>
                <c:pt idx="78">
                  <c:v>12860.36</c:v>
                </c:pt>
                <c:pt idx="79">
                  <c:v>12857.13</c:v>
                </c:pt>
                <c:pt idx="80">
                  <c:v>12411.01</c:v>
                </c:pt>
                <c:pt idx="81">
                  <c:v>12394.02</c:v>
                </c:pt>
                <c:pt idx="82">
                  <c:v>12266.92</c:v>
                </c:pt>
                <c:pt idx="83">
                  <c:v>12269.21</c:v>
                </c:pt>
                <c:pt idx="84">
                  <c:v>12419.39</c:v>
                </c:pt>
                <c:pt idx="85">
                  <c:v>12358.55</c:v>
                </c:pt>
                <c:pt idx="86">
                  <c:v>12059.71</c:v>
                </c:pt>
                <c:pt idx="87">
                  <c:v>11702.39</c:v>
                </c:pt>
                <c:pt idx="88">
                  <c:v>11877.79</c:v>
                </c:pt>
                <c:pt idx="89">
                  <c:v>11261.5</c:v>
                </c:pt>
                <c:pt idx="90">
                  <c:v>11006.41</c:v>
                </c:pt>
                <c:pt idx="91">
                  <c:v>10778.61</c:v>
                </c:pt>
                <c:pt idx="92">
                  <c:v>11121.72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43180</xdr:colOff>
      <xdr:row>5</xdr:row>
      <xdr:rowOff>7620</xdr:rowOff>
    </xdr:from>
    <xdr:to>
      <xdr:col>13</xdr:col>
      <xdr:colOff>584200</xdr:colOff>
      <xdr:row>47</xdr:row>
      <xdr:rowOff>123825</xdr:rowOff>
    </xdr:to>
    <xdr:graphicFrame>
      <xdr:nvGraphicFramePr>
        <xdr:cNvPr id="2" name="图表 1"/>
        <xdr:cNvGraphicFramePr/>
      </xdr:nvGraphicFramePr>
      <xdr:xfrm>
        <a:off x="43180" y="896620"/>
        <a:ext cx="13329285" cy="7583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38"/>
  </cols>
  <sheetData>
    <row r="1" ht="14.7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7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7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7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7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7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7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7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7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7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7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7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7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7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7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7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7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7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7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7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7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7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7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86</v>
      </c>
    </row>
    <row r="2" spans="1:1">
      <c r="A2" t="s">
        <v>230</v>
      </c>
    </row>
    <row r="3" spans="1:1">
      <c r="A3" t="s">
        <v>231</v>
      </c>
    </row>
    <row r="4" spans="1:1">
      <c r="A4" t="s">
        <v>232</v>
      </c>
    </row>
    <row r="5" spans="1:1">
      <c r="A5" t="s">
        <v>233</v>
      </c>
    </row>
    <row r="6" spans="1:1">
      <c r="A6" t="s">
        <v>234</v>
      </c>
    </row>
    <row r="7" spans="1:1">
      <c r="A7" t="s">
        <v>235</v>
      </c>
    </row>
    <row r="8" spans="1:1">
      <c r="A8" t="s">
        <v>236</v>
      </c>
    </row>
    <row r="9" spans="1:1">
      <c r="A9" t="s">
        <v>237</v>
      </c>
    </row>
    <row r="10" spans="1:1">
      <c r="A10" t="s">
        <v>238</v>
      </c>
    </row>
    <row r="11" spans="1:1">
      <c r="A11" t="s">
        <v>239</v>
      </c>
    </row>
    <row r="12" spans="1:1">
      <c r="A12" t="s">
        <v>240</v>
      </c>
    </row>
    <row r="13" spans="1:1">
      <c r="A13" t="s">
        <v>241</v>
      </c>
    </row>
    <row r="14" spans="1:1">
      <c r="A14" t="s">
        <v>242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243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94</v>
      </c>
      <c r="B2" s="20" t="s">
        <v>95</v>
      </c>
      <c r="C2" s="19" t="s">
        <v>96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97</v>
      </c>
      <c r="C3" s="19" t="s">
        <v>244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112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113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115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116</v>
      </c>
      <c r="C7" s="19" t="s">
        <v>96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117</v>
      </c>
      <c r="C8" s="19" t="s">
        <v>96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119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122</v>
      </c>
      <c r="B10" s="20" t="s">
        <v>123</v>
      </c>
      <c r="C10" s="23" t="s">
        <v>245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147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148</v>
      </c>
      <c r="C12" s="19" t="s">
        <v>246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165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171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172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173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174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175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178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196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197</v>
      </c>
      <c r="B21" s="20" t="s">
        <v>247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248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222</v>
      </c>
      <c r="B24" s="20" t="s">
        <v>223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228</v>
      </c>
      <c r="B29" s="20" t="s">
        <v>229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249</v>
      </c>
      <c r="D1" s="19" t="s">
        <v>250</v>
      </c>
      <c r="E1" s="19" t="s">
        <v>88</v>
      </c>
      <c r="F1" s="19" t="s">
        <v>90</v>
      </c>
      <c r="G1" s="19" t="s">
        <v>81</v>
      </c>
      <c r="H1" s="19" t="s">
        <v>79</v>
      </c>
      <c r="I1" s="19" t="s">
        <v>77</v>
      </c>
      <c r="J1" s="19" t="s">
        <v>251</v>
      </c>
      <c r="K1" s="19" t="s">
        <v>252</v>
      </c>
      <c r="L1" s="19"/>
    </row>
    <row r="2" spans="1:12">
      <c r="A2" s="20" t="s">
        <v>94</v>
      </c>
      <c r="B2" s="20" t="s">
        <v>95</v>
      </c>
      <c r="C2" s="19" t="s">
        <v>96</v>
      </c>
      <c r="D2" s="19" t="s">
        <v>96</v>
      </c>
      <c r="E2" s="19"/>
      <c r="F2" s="19" t="s">
        <v>96</v>
      </c>
      <c r="G2" s="19" t="s">
        <v>96</v>
      </c>
      <c r="H2" s="19" t="s">
        <v>96</v>
      </c>
      <c r="I2" s="19" t="s">
        <v>96</v>
      </c>
      <c r="J2" s="19" t="s">
        <v>96</v>
      </c>
      <c r="K2" s="19" t="s">
        <v>96</v>
      </c>
      <c r="L2" s="19"/>
    </row>
    <row r="3" spans="1:12">
      <c r="A3" s="20"/>
      <c r="B3" s="20" t="s">
        <v>97</v>
      </c>
      <c r="C3" s="19" t="s">
        <v>96</v>
      </c>
      <c r="D3" s="19" t="s">
        <v>96</v>
      </c>
      <c r="E3" s="19" t="s">
        <v>104</v>
      </c>
      <c r="F3" s="19" t="s">
        <v>104</v>
      </c>
      <c r="G3" s="19" t="s">
        <v>104</v>
      </c>
      <c r="H3" s="19" t="s">
        <v>104</v>
      </c>
      <c r="I3" s="19" t="s">
        <v>104</v>
      </c>
      <c r="J3" s="19" t="s">
        <v>105</v>
      </c>
      <c r="K3" s="19" t="s">
        <v>253</v>
      </c>
      <c r="L3" s="19"/>
    </row>
    <row r="4" spans="1:12">
      <c r="A4" s="20"/>
      <c r="B4" s="20" t="s">
        <v>112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113</v>
      </c>
      <c r="C5" s="19"/>
      <c r="D5" s="19"/>
      <c r="E5" s="19" t="s">
        <v>114</v>
      </c>
      <c r="F5" s="19" t="s">
        <v>114</v>
      </c>
      <c r="G5" s="19"/>
      <c r="H5" s="19"/>
      <c r="I5" s="19"/>
      <c r="J5" s="19"/>
      <c r="K5" s="19"/>
      <c r="L5" s="19"/>
    </row>
    <row r="6" spans="1:12">
      <c r="A6" s="20"/>
      <c r="B6" s="20" t="s">
        <v>115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116</v>
      </c>
      <c r="C7" s="19" t="s">
        <v>96</v>
      </c>
      <c r="D7" s="19" t="s">
        <v>96</v>
      </c>
      <c r="E7" s="19" t="s">
        <v>96</v>
      </c>
      <c r="F7" s="19" t="s">
        <v>96</v>
      </c>
      <c r="G7" s="19" t="s">
        <v>96</v>
      </c>
      <c r="H7" s="19" t="s">
        <v>96</v>
      </c>
      <c r="I7" s="19" t="s">
        <v>96</v>
      </c>
      <c r="J7" s="19" t="s">
        <v>96</v>
      </c>
      <c r="K7" s="19" t="s">
        <v>96</v>
      </c>
      <c r="L7" s="19"/>
    </row>
    <row r="8" spans="1:12">
      <c r="A8" s="20"/>
      <c r="B8" s="20" t="s">
        <v>117</v>
      </c>
      <c r="C8" s="19" t="s">
        <v>96</v>
      </c>
      <c r="D8" s="19" t="s">
        <v>96</v>
      </c>
      <c r="E8" s="19" t="s">
        <v>96</v>
      </c>
      <c r="F8" s="19" t="s">
        <v>118</v>
      </c>
      <c r="G8" s="19" t="s">
        <v>118</v>
      </c>
      <c r="H8" s="19" t="s">
        <v>118</v>
      </c>
      <c r="I8" s="19" t="s">
        <v>96</v>
      </c>
      <c r="J8" s="19" t="s">
        <v>96</v>
      </c>
      <c r="K8" s="19" t="s">
        <v>118</v>
      </c>
      <c r="L8" s="19"/>
    </row>
    <row r="9" spans="1:12">
      <c r="A9" s="20"/>
      <c r="B9" s="20" t="s">
        <v>119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122</v>
      </c>
      <c r="B10" s="20" t="s">
        <v>123</v>
      </c>
      <c r="C10" s="23" t="s">
        <v>254</v>
      </c>
      <c r="D10" s="23" t="s">
        <v>255</v>
      </c>
      <c r="E10" s="23" t="s">
        <v>141</v>
      </c>
      <c r="F10" s="23" t="s">
        <v>143</v>
      </c>
      <c r="G10" s="23" t="s">
        <v>134</v>
      </c>
      <c r="H10" s="23" t="s">
        <v>132</v>
      </c>
      <c r="I10" s="23" t="s">
        <v>130</v>
      </c>
      <c r="J10" s="23" t="s">
        <v>256</v>
      </c>
      <c r="K10" s="23" t="s">
        <v>257</v>
      </c>
      <c r="L10" s="23"/>
    </row>
    <row r="11" spans="1:12">
      <c r="A11" s="24"/>
      <c r="B11" s="20" t="s">
        <v>147</v>
      </c>
      <c r="C11" s="19" t="s">
        <v>258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148</v>
      </c>
      <c r="C12" s="19" t="s">
        <v>259</v>
      </c>
      <c r="D12" s="19" t="s">
        <v>260</v>
      </c>
      <c r="E12" s="19" t="s">
        <v>160</v>
      </c>
      <c r="F12" s="19">
        <v>20</v>
      </c>
      <c r="G12" s="19" t="s">
        <v>158</v>
      </c>
      <c r="H12" s="19" t="s">
        <v>156</v>
      </c>
      <c r="I12" s="19" t="s">
        <v>154</v>
      </c>
      <c r="J12" s="19">
        <v>45.85</v>
      </c>
      <c r="K12" s="19" t="s">
        <v>261</v>
      </c>
      <c r="L12" s="19"/>
    </row>
    <row r="13" spans="1:12">
      <c r="A13" s="24"/>
      <c r="B13" s="20" t="s">
        <v>165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171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172</v>
      </c>
      <c r="C15" s="19" t="s">
        <v>118</v>
      </c>
      <c r="D15" s="19" t="s">
        <v>96</v>
      </c>
      <c r="E15" s="19" t="s">
        <v>96</v>
      </c>
      <c r="F15" s="19" t="s">
        <v>96</v>
      </c>
      <c r="G15" s="19" t="s">
        <v>118</v>
      </c>
      <c r="H15" s="19" t="s">
        <v>118</v>
      </c>
      <c r="I15" s="19" t="s">
        <v>118</v>
      </c>
      <c r="J15" s="19" t="s">
        <v>96</v>
      </c>
      <c r="K15" s="19" t="s">
        <v>96</v>
      </c>
      <c r="L15" s="19"/>
    </row>
    <row r="16" spans="1:12">
      <c r="A16" s="24"/>
      <c r="B16" s="20" t="s">
        <v>173</v>
      </c>
      <c r="C16" s="19" t="s">
        <v>262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174</v>
      </c>
      <c r="C17" s="23" t="s">
        <v>118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175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178</v>
      </c>
      <c r="C19" s="19" t="s">
        <v>263</v>
      </c>
      <c r="D19" s="19" t="s">
        <v>264</v>
      </c>
      <c r="E19" s="19" t="s">
        <v>193</v>
      </c>
      <c r="F19" s="19"/>
      <c r="G19" s="19" t="s">
        <v>188</v>
      </c>
      <c r="H19" s="19" t="s">
        <v>186</v>
      </c>
      <c r="I19" s="19" t="s">
        <v>179</v>
      </c>
      <c r="J19" s="19" t="s">
        <v>265</v>
      </c>
      <c r="K19" s="19"/>
      <c r="L19" s="19"/>
    </row>
    <row r="20" spans="1:12">
      <c r="A20" s="26"/>
      <c r="B20" s="20" t="s">
        <v>196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197</v>
      </c>
      <c r="B21" s="20" t="s">
        <v>247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248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222</v>
      </c>
      <c r="B24" s="20" t="s">
        <v>223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228</v>
      </c>
      <c r="B29" s="20" t="s">
        <v>229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266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28</v>
      </c>
      <c r="C3" s="6">
        <v>43942</v>
      </c>
      <c r="D3" t="s">
        <v>267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268</v>
      </c>
      <c r="B4">
        <v>36</v>
      </c>
      <c r="C4" s="7" t="s">
        <v>269</v>
      </c>
      <c r="K4" s="7" t="s">
        <v>270</v>
      </c>
    </row>
    <row r="5" ht="56" spans="1:9">
      <c r="A5" t="s">
        <v>271</v>
      </c>
      <c r="B5">
        <v>32</v>
      </c>
      <c r="D5" s="8" t="s">
        <v>272</v>
      </c>
      <c r="E5" s="7" t="s">
        <v>273</v>
      </c>
      <c r="F5" s="9" t="s">
        <v>274</v>
      </c>
      <c r="I5" s="7" t="s">
        <v>275</v>
      </c>
    </row>
    <row r="6" spans="1:2">
      <c r="A6" t="s">
        <v>276</v>
      </c>
      <c r="B6">
        <v>36</v>
      </c>
    </row>
    <row r="7" spans="1:3">
      <c r="A7" t="s">
        <v>277</v>
      </c>
      <c r="B7">
        <v>24</v>
      </c>
      <c r="C7" s="10"/>
    </row>
    <row r="8" spans="1:9">
      <c r="A8" t="s">
        <v>278</v>
      </c>
      <c r="B8">
        <v>18</v>
      </c>
      <c r="F8" s="11"/>
      <c r="I8" s="9"/>
    </row>
    <row r="9" ht="28" spans="1:11">
      <c r="A9" t="s">
        <v>279</v>
      </c>
      <c r="B9">
        <v>66</v>
      </c>
      <c r="F9" s="9" t="s">
        <v>280</v>
      </c>
      <c r="K9" s="7" t="s">
        <v>281</v>
      </c>
    </row>
    <row r="10" s="1" customFormat="1"/>
    <row r="11" s="2" customFormat="1" ht="14.75" spans="1:16384">
      <c r="A11" s="12" t="s">
        <v>282</v>
      </c>
      <c r="B11" s="12">
        <v>18</v>
      </c>
      <c r="C11" s="12"/>
      <c r="D11" s="12"/>
      <c r="E11" s="12"/>
      <c r="F11" s="12"/>
      <c r="G11" s="13" t="s">
        <v>283</v>
      </c>
      <c r="H11" s="12" t="s">
        <v>284</v>
      </c>
      <c r="I11" s="15" t="s">
        <v>285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286</v>
      </c>
      <c r="B12">
        <v>32</v>
      </c>
      <c r="E12" s="11"/>
      <c r="I12" s="17"/>
    </row>
    <row r="13" spans="1:11">
      <c r="A13" t="s">
        <v>287</v>
      </c>
      <c r="B13">
        <v>32</v>
      </c>
      <c r="K13" s="9"/>
    </row>
    <row r="14" ht="42" spans="1:13">
      <c r="A14" t="s">
        <v>288</v>
      </c>
      <c r="B14">
        <v>36</v>
      </c>
      <c r="J14" s="9"/>
      <c r="K14" t="s">
        <v>283</v>
      </c>
      <c r="M14" s="18" t="s">
        <v>289</v>
      </c>
    </row>
    <row r="15" spans="1:7">
      <c r="A15" t="s">
        <v>290</v>
      </c>
      <c r="B15">
        <v>30</v>
      </c>
      <c r="G15" s="9"/>
    </row>
    <row r="16" ht="28" spans="1:11">
      <c r="A16" t="s">
        <v>73</v>
      </c>
      <c r="B16">
        <v>36</v>
      </c>
      <c r="D16" s="11"/>
      <c r="H16" s="9" t="s">
        <v>283</v>
      </c>
      <c r="K16" s="7" t="s">
        <v>291</v>
      </c>
    </row>
    <row r="17" spans="1:5">
      <c r="A17" t="s">
        <v>292</v>
      </c>
      <c r="B17">
        <v>42</v>
      </c>
      <c r="E17" s="9"/>
    </row>
    <row r="18" ht="14.75" spans="1:5">
      <c r="A18" t="s">
        <v>293</v>
      </c>
      <c r="B18">
        <v>30</v>
      </c>
      <c r="E18" s="14"/>
    </row>
    <row r="19" s="3" customFormat="1" ht="14.75" spans="1:1">
      <c r="A19" s="1" t="s">
        <v>294</v>
      </c>
    </row>
    <row r="20" spans="1:12">
      <c r="A20" t="s">
        <v>295</v>
      </c>
      <c r="B20">
        <v>35</v>
      </c>
      <c r="K20" s="9" t="s">
        <v>296</v>
      </c>
      <c r="L20" t="s">
        <v>297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3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7" t="s">
        <v>1</v>
      </c>
    </row>
    <row r="2" ht="14.7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7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7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7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7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7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7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7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7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7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7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7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7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7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7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7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7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7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7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7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7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7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7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7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46"/>
  <sheetViews>
    <sheetView tabSelected="1" topLeftCell="A7" workbookViewId="0">
      <selection activeCell="Q25" sqref="Q25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272727272727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15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  <c r="O30" t="s">
        <v>16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7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7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7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94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203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208" si="17">1/C145*100</f>
        <v>3.10173697270471</v>
      </c>
      <c r="E145" s="52">
        <f t="shared" ref="E145:E208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0.39399734964966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 t="shared" si="17"/>
        <v>3.08928019771393</v>
      </c>
      <c r="E167" s="52">
        <f t="shared" si="18"/>
        <v>-0.10921980228607</v>
      </c>
      <c r="F167" s="52">
        <f t="shared" si="15"/>
        <v>0.46311847366947</v>
      </c>
      <c r="G167" s="38">
        <f t="shared" si="16"/>
        <v>4.94355408551316</v>
      </c>
      <c r="H167">
        <v>13769.68</v>
      </c>
      <c r="I167">
        <v>-0.604778064671414</v>
      </c>
      <c r="J167">
        <v>-4.63576332181163</v>
      </c>
    </row>
    <row r="168" spans="1:10">
      <c r="A168" s="41">
        <v>44288</v>
      </c>
      <c r="B168">
        <v>3.2013</v>
      </c>
      <c r="C168">
        <v>31.93</v>
      </c>
      <c r="D168" s="52">
        <f t="shared" si="17"/>
        <v>3.13185092389602</v>
      </c>
      <c r="E168" s="52">
        <f t="shared" si="18"/>
        <v>-0.0694490761039797</v>
      </c>
      <c r="F168" s="52">
        <f t="shared" si="15"/>
        <v>0.28637431570889</v>
      </c>
      <c r="G168" s="38">
        <f t="shared" si="16"/>
        <v>5.22992840122205</v>
      </c>
      <c r="H168">
        <v>14122.61</v>
      </c>
      <c r="I168">
        <v>-0.35383197103046</v>
      </c>
      <c r="J168">
        <v>-4.49670536214466</v>
      </c>
    </row>
    <row r="169" spans="1:10">
      <c r="A169" s="41">
        <v>44295</v>
      </c>
      <c r="B169">
        <v>3.2121</v>
      </c>
      <c r="C169">
        <v>31.51</v>
      </c>
      <c r="D169" s="52">
        <f t="shared" si="17"/>
        <v>3.17359568390987</v>
      </c>
      <c r="E169" s="52">
        <f t="shared" si="18"/>
        <v>-0.0385043160901302</v>
      </c>
      <c r="F169" s="52">
        <f t="shared" si="15"/>
        <v>0.29004282510007</v>
      </c>
      <c r="G169" s="38">
        <f t="shared" si="16"/>
        <v>5.51997122632212</v>
      </c>
      <c r="H169">
        <v>13813.31</v>
      </c>
      <c r="I169">
        <v>-0.140405530252703</v>
      </c>
      <c r="J169">
        <v>-4.43465902633495</v>
      </c>
    </row>
    <row r="170" spans="1:10">
      <c r="A170" s="41">
        <v>44302</v>
      </c>
      <c r="B170">
        <v>3.1631</v>
      </c>
      <c r="C170">
        <v>30.84</v>
      </c>
      <c r="D170" s="52">
        <f t="shared" si="17"/>
        <v>3.24254215304799</v>
      </c>
      <c r="E170" s="52">
        <f t="shared" si="18"/>
        <v>0.0794421530479901</v>
      </c>
      <c r="F170" s="52">
        <f t="shared" si="15"/>
        <v>0.31502354487855</v>
      </c>
      <c r="G170" s="38">
        <f t="shared" si="16"/>
        <v>5.83499477120067</v>
      </c>
      <c r="H170">
        <v>13720.74</v>
      </c>
      <c r="I170">
        <v>0.113868807608992</v>
      </c>
      <c r="J170">
        <v>-4.35825919724829</v>
      </c>
    </row>
    <row r="171" spans="1:10">
      <c r="A171" s="41">
        <v>44309</v>
      </c>
      <c r="B171">
        <v>3.1719</v>
      </c>
      <c r="C171">
        <v>31.42</v>
      </c>
      <c r="D171" s="52">
        <f t="shared" si="17"/>
        <v>3.18268618714195</v>
      </c>
      <c r="E171" s="52">
        <f t="shared" si="18"/>
        <v>0.0107861871419499</v>
      </c>
      <c r="F171" s="52">
        <f t="shared" si="15"/>
        <v>0.1464109933435</v>
      </c>
      <c r="G171" s="38">
        <f t="shared" si="16"/>
        <v>5.98140576454417</v>
      </c>
      <c r="H171">
        <v>14351.86</v>
      </c>
      <c r="I171">
        <v>0.108934883456085</v>
      </c>
      <c r="J171">
        <v>-4.48602796140998</v>
      </c>
    </row>
    <row r="172" spans="1:10">
      <c r="A172" s="41">
        <v>44316</v>
      </c>
      <c r="B172">
        <v>3.164</v>
      </c>
      <c r="C172">
        <v>29.68</v>
      </c>
      <c r="D172" s="52">
        <f t="shared" si="17"/>
        <v>3.36927223719677</v>
      </c>
      <c r="E172" s="52">
        <f t="shared" si="18"/>
        <v>0.20527223719677</v>
      </c>
      <c r="F172" s="52">
        <f t="shared" si="15"/>
        <v>0.31449203948284</v>
      </c>
      <c r="G172" s="38">
        <f t="shared" si="16"/>
        <v>6.29589780402701</v>
      </c>
      <c r="H172">
        <v>14438.57</v>
      </c>
      <c r="I172">
        <v>0.229860778382714</v>
      </c>
      <c r="J172">
        <v>-4.56423957746913</v>
      </c>
    </row>
    <row r="173" spans="1:10">
      <c r="A173" s="41">
        <v>44323</v>
      </c>
      <c r="B173">
        <v>3.1589</v>
      </c>
      <c r="C173">
        <v>28.87</v>
      </c>
      <c r="D173" s="52">
        <f t="shared" si="17"/>
        <v>3.46380325597506</v>
      </c>
      <c r="E173" s="52">
        <f t="shared" si="18"/>
        <v>0.30490325597506</v>
      </c>
      <c r="F173" s="52">
        <f t="shared" si="15"/>
        <v>0.374352332079039</v>
      </c>
      <c r="G173" s="38">
        <f t="shared" si="16"/>
        <v>6.67025013610605</v>
      </c>
      <c r="H173">
        <v>13933.81</v>
      </c>
      <c r="I173">
        <v>0.454984204246903</v>
      </c>
      <c r="J173">
        <v>-4.3478003112483</v>
      </c>
    </row>
    <row r="174" spans="1:10">
      <c r="A174" s="41">
        <v>44330</v>
      </c>
      <c r="B174">
        <v>3.1422</v>
      </c>
      <c r="C174">
        <v>29.53</v>
      </c>
      <c r="D174" s="52">
        <f t="shared" si="17"/>
        <v>3.38638672536404</v>
      </c>
      <c r="E174" s="52">
        <f t="shared" si="18"/>
        <v>0.24418672536404</v>
      </c>
      <c r="F174" s="52">
        <f t="shared" si="15"/>
        <v>0.28269104145417</v>
      </c>
      <c r="G174" s="38">
        <f t="shared" si="16"/>
        <v>6.95294117756022</v>
      </c>
      <c r="H174">
        <v>14208.78</v>
      </c>
      <c r="I174">
        <v>0.606096217843715</v>
      </c>
      <c r="J174">
        <v>-4.2128905507551</v>
      </c>
    </row>
    <row r="175" spans="1:10">
      <c r="A175" s="41">
        <v>44337</v>
      </c>
      <c r="B175">
        <v>3.0867</v>
      </c>
      <c r="C175">
        <v>29.92</v>
      </c>
      <c r="D175" s="52">
        <f t="shared" si="17"/>
        <v>3.34224598930481</v>
      </c>
      <c r="E175" s="52">
        <f t="shared" si="18"/>
        <v>0.25554598930481</v>
      </c>
      <c r="F175" s="52">
        <f t="shared" si="15"/>
        <v>0.17610383625682</v>
      </c>
      <c r="G175" s="38">
        <f t="shared" si="16"/>
        <v>7.12904501381704</v>
      </c>
      <c r="H175">
        <v>14417.46</v>
      </c>
      <c r="I175">
        <v>0.688344533184875</v>
      </c>
      <c r="J175">
        <v>-4.12561017612204</v>
      </c>
    </row>
    <row r="176" spans="1:10">
      <c r="A176" s="41">
        <v>44344</v>
      </c>
      <c r="B176">
        <v>3.0825</v>
      </c>
      <c r="C176">
        <v>30.85</v>
      </c>
      <c r="D176" s="52">
        <f t="shared" si="17"/>
        <v>3.24149108589951</v>
      </c>
      <c r="E176" s="52">
        <f t="shared" si="18"/>
        <v>0.15899108589951</v>
      </c>
      <c r="F176" s="52">
        <f t="shared" si="15"/>
        <v>0.14820489875756</v>
      </c>
      <c r="G176" s="38">
        <f t="shared" si="16"/>
        <v>7.2772499125746</v>
      </c>
      <c r="H176">
        <v>14852.88</v>
      </c>
      <c r="I176">
        <v>0.817797763617635</v>
      </c>
      <c r="J176">
        <v>-4.13978062940503</v>
      </c>
    </row>
    <row r="177" spans="1:10">
      <c r="A177" s="41">
        <v>44351</v>
      </c>
      <c r="B177">
        <v>3.0925</v>
      </c>
      <c r="C177">
        <v>31</v>
      </c>
      <c r="D177" s="52">
        <f t="shared" si="17"/>
        <v>3.2258064516129</v>
      </c>
      <c r="E177" s="52">
        <f t="shared" si="18"/>
        <v>0.1333064516129</v>
      </c>
      <c r="F177" s="52">
        <f t="shared" si="15"/>
        <v>-0.0719657855838696</v>
      </c>
      <c r="G177" s="38">
        <f t="shared" si="16"/>
        <v>7.20528412699073</v>
      </c>
      <c r="H177">
        <v>14870.91</v>
      </c>
      <c r="I177">
        <v>0.777469353130685</v>
      </c>
      <c r="J177">
        <v>-4.20428466349392</v>
      </c>
    </row>
    <row r="178" spans="1:10">
      <c r="A178" s="41">
        <v>44358</v>
      </c>
      <c r="B178">
        <v>3.1276</v>
      </c>
      <c r="C178">
        <v>30.98</v>
      </c>
      <c r="D178" s="52">
        <f t="shared" si="17"/>
        <v>3.22788896061975</v>
      </c>
      <c r="E178" s="52">
        <f t="shared" si="18"/>
        <v>0.10028896061975</v>
      </c>
      <c r="F178" s="52">
        <f t="shared" si="15"/>
        <v>-0.20461429535531</v>
      </c>
      <c r="G178" s="38">
        <f t="shared" si="16"/>
        <v>7.00066983163542</v>
      </c>
      <c r="H178">
        <v>14801.24</v>
      </c>
      <c r="I178">
        <v>0.570422338986945</v>
      </c>
      <c r="J178">
        <v>-4.53524892271731</v>
      </c>
    </row>
    <row r="179" spans="1:10">
      <c r="A179" s="41">
        <v>44365</v>
      </c>
      <c r="B179">
        <v>3.1202</v>
      </c>
      <c r="C179">
        <v>30.59</v>
      </c>
      <c r="D179" s="52">
        <f t="shared" si="17"/>
        <v>3.269042170644</v>
      </c>
      <c r="E179" s="52">
        <f t="shared" si="18"/>
        <v>0.148842170644</v>
      </c>
      <c r="F179" s="52">
        <f t="shared" si="15"/>
        <v>-0.09534455472004</v>
      </c>
      <c r="G179" s="38">
        <f t="shared" si="16"/>
        <v>6.90532527691538</v>
      </c>
      <c r="H179">
        <v>14583.67</v>
      </c>
      <c r="I179">
        <v>0.443663606368939</v>
      </c>
      <c r="J179">
        <v>-4.65931858013052</v>
      </c>
    </row>
    <row r="180" spans="1:10">
      <c r="A180" s="41">
        <v>44372</v>
      </c>
      <c r="B180">
        <v>3.0827</v>
      </c>
      <c r="C180">
        <v>31.42</v>
      </c>
      <c r="D180" s="52">
        <f t="shared" si="17"/>
        <v>3.18268618714195</v>
      </c>
      <c r="E180" s="52">
        <f t="shared" si="18"/>
        <v>0.0999861871419498</v>
      </c>
      <c r="F180" s="52">
        <f t="shared" si="15"/>
        <v>-0.15555980216286</v>
      </c>
      <c r="G180" s="38">
        <f t="shared" si="16"/>
        <v>6.74976547475252</v>
      </c>
      <c r="H180">
        <v>15003.85</v>
      </c>
      <c r="I180">
        <v>0.289198783271087</v>
      </c>
      <c r="J180">
        <v>-4.94251799825759</v>
      </c>
    </row>
    <row r="181" spans="1:10">
      <c r="A181" s="41">
        <v>44379</v>
      </c>
      <c r="B181">
        <v>3.0803</v>
      </c>
      <c r="C181">
        <v>30.85</v>
      </c>
      <c r="D181" s="52">
        <f t="shared" si="17"/>
        <v>3.24149108589951</v>
      </c>
      <c r="E181" s="52">
        <f t="shared" si="18"/>
        <v>0.16119108589951</v>
      </c>
      <c r="F181" s="52">
        <f t="shared" si="15"/>
        <v>0.0022000000000002</v>
      </c>
      <c r="G181" s="38">
        <f t="shared" si="16"/>
        <v>6.75196547475252</v>
      </c>
      <c r="H181">
        <v>14670.71</v>
      </c>
      <c r="I181">
        <v>0.218879238872995</v>
      </c>
      <c r="J181">
        <v>-4.89243921638955</v>
      </c>
    </row>
    <row r="182" spans="1:10">
      <c r="A182" s="41">
        <v>44386</v>
      </c>
      <c r="B182">
        <v>3.0105</v>
      </c>
      <c r="C182">
        <v>31.29</v>
      </c>
      <c r="D182" s="52">
        <f t="shared" si="17"/>
        <v>3.19590923617769</v>
      </c>
      <c r="E182" s="52">
        <f t="shared" si="18"/>
        <v>0.18540923617769</v>
      </c>
      <c r="F182" s="52">
        <f t="shared" si="15"/>
        <v>0.0521027845647901</v>
      </c>
      <c r="G182" s="38">
        <f t="shared" si="16"/>
        <v>6.80406825931731</v>
      </c>
      <c r="H182">
        <v>14844.36</v>
      </c>
      <c r="I182">
        <v>0.209727945183764</v>
      </c>
      <c r="J182">
        <v>-4.8001976170614</v>
      </c>
    </row>
    <row r="183" spans="1:10">
      <c r="A183" s="41">
        <v>44393</v>
      </c>
      <c r="B183">
        <v>2.9432</v>
      </c>
      <c r="C183">
        <v>31.52</v>
      </c>
      <c r="D183" s="52">
        <f t="shared" si="17"/>
        <v>3.17258883248731</v>
      </c>
      <c r="E183" s="52">
        <f t="shared" si="18"/>
        <v>0.22938883248731</v>
      </c>
      <c r="F183" s="52">
        <f t="shared" si="15"/>
        <v>0.12909987186756</v>
      </c>
      <c r="G183" s="38">
        <f t="shared" si="16"/>
        <v>6.93316813118487</v>
      </c>
      <c r="H183">
        <v>14972.21</v>
      </c>
      <c r="I183">
        <v>0.33424308748574</v>
      </c>
      <c r="J183">
        <v>-4.59886703650502</v>
      </c>
    </row>
    <row r="184" spans="1:10">
      <c r="A184" s="41">
        <v>44400</v>
      </c>
      <c r="B184">
        <v>2.9134</v>
      </c>
      <c r="C184">
        <v>31.71</v>
      </c>
      <c r="D184" s="52">
        <f t="shared" si="17"/>
        <v>3.15357931251971</v>
      </c>
      <c r="E184" s="52">
        <f t="shared" si="18"/>
        <v>0.24017931251971</v>
      </c>
      <c r="F184" s="52">
        <f t="shared" si="15"/>
        <v>0.0913371418757096</v>
      </c>
      <c r="G184" s="38">
        <f t="shared" si="16"/>
        <v>7.02450527306058</v>
      </c>
      <c r="H184">
        <v>15028.57</v>
      </c>
      <c r="I184">
        <v>0.449336912911898</v>
      </c>
      <c r="J184">
        <v>-4.49790549560631</v>
      </c>
    </row>
    <row r="185" spans="1:10">
      <c r="A185" s="41">
        <v>44407</v>
      </c>
      <c r="B185">
        <v>2.8363</v>
      </c>
      <c r="C185">
        <v>30.63</v>
      </c>
      <c r="D185" s="52">
        <f t="shared" si="17"/>
        <v>3.26477309826967</v>
      </c>
      <c r="E185" s="52">
        <f t="shared" si="18"/>
        <v>0.42847309826967</v>
      </c>
      <c r="F185" s="52">
        <f t="shared" si="15"/>
        <v>0.32848691112772</v>
      </c>
      <c r="G185" s="38">
        <f t="shared" si="16"/>
        <v>7.3529921841883</v>
      </c>
      <c r="H185">
        <v>14473.21</v>
      </c>
      <c r="I185">
        <v>0.671262915324863</v>
      </c>
      <c r="J185">
        <v>-3.96793723865197</v>
      </c>
    </row>
    <row r="186" spans="1:10">
      <c r="A186" s="41">
        <v>44414</v>
      </c>
      <c r="B186">
        <v>2.8139</v>
      </c>
      <c r="C186">
        <v>31.39</v>
      </c>
      <c r="D186" s="52">
        <f t="shared" si="17"/>
        <v>3.18572793883402</v>
      </c>
      <c r="E186" s="52">
        <f t="shared" si="18"/>
        <v>0.37182793883402</v>
      </c>
      <c r="F186" s="52">
        <f t="shared" si="15"/>
        <v>0.21063685293451</v>
      </c>
      <c r="G186" s="38">
        <f t="shared" si="16"/>
        <v>7.56362903712281</v>
      </c>
      <c r="H186">
        <v>14827.41</v>
      </c>
      <c r="I186">
        <v>0.875144045257128</v>
      </c>
      <c r="J186">
        <v>-3.66336235883343</v>
      </c>
    </row>
    <row r="187" spans="1:10">
      <c r="A187" s="41">
        <v>44421</v>
      </c>
      <c r="B187">
        <v>2.8792</v>
      </c>
      <c r="C187">
        <v>31.78</v>
      </c>
      <c r="D187" s="52">
        <f t="shared" si="17"/>
        <v>3.14663310258024</v>
      </c>
      <c r="E187" s="52">
        <f t="shared" si="18"/>
        <v>0.26743310258024</v>
      </c>
      <c r="F187" s="52">
        <f t="shared" si="15"/>
        <v>0.0820238664025497</v>
      </c>
      <c r="G187" s="38">
        <f t="shared" si="16"/>
        <v>7.64565290352536</v>
      </c>
      <c r="H187">
        <v>14799.03</v>
      </c>
      <c r="I187">
        <v>1.0025106993989</v>
      </c>
      <c r="J187">
        <v>-3.56944032825825</v>
      </c>
    </row>
    <row r="188" spans="1:10">
      <c r="A188" s="41">
        <v>44428</v>
      </c>
      <c r="B188">
        <v>2.852</v>
      </c>
      <c r="C188">
        <v>30.73</v>
      </c>
      <c r="D188" s="52">
        <f t="shared" si="17"/>
        <v>3.25414904002603</v>
      </c>
      <c r="E188" s="52">
        <f t="shared" si="18"/>
        <v>0.40214904002603</v>
      </c>
      <c r="F188" s="52">
        <f t="shared" si="15"/>
        <v>0.17276020753872</v>
      </c>
      <c r="G188" s="38">
        <f t="shared" si="16"/>
        <v>7.81841311106408</v>
      </c>
      <c r="H188">
        <v>14253.53</v>
      </c>
      <c r="I188">
        <v>1.17246643170687</v>
      </c>
      <c r="J188">
        <v>-3.37454805374747</v>
      </c>
    </row>
    <row r="189" spans="1:10">
      <c r="A189" s="41">
        <v>44435</v>
      </c>
      <c r="B189">
        <v>2.8698</v>
      </c>
      <c r="C189">
        <v>31.36</v>
      </c>
      <c r="D189" s="52">
        <f t="shared" si="17"/>
        <v>3.18877551020408</v>
      </c>
      <c r="E189" s="52">
        <f t="shared" si="18"/>
        <v>0.31897551020408</v>
      </c>
      <c r="F189" s="52">
        <f t="shared" si="15"/>
        <v>0.0787961976843703</v>
      </c>
      <c r="G189" s="38">
        <f t="shared" si="16"/>
        <v>7.89720930874845</v>
      </c>
      <c r="H189">
        <v>14436.9</v>
      </c>
      <c r="I189">
        <v>1.27806010266494</v>
      </c>
      <c r="J189">
        <v>-3.33764601552421</v>
      </c>
    </row>
    <row r="190" spans="1:10">
      <c r="A190" s="41">
        <v>44442</v>
      </c>
      <c r="B190">
        <v>2.8327</v>
      </c>
      <c r="C190">
        <v>31</v>
      </c>
      <c r="D190" s="52">
        <f t="shared" si="17"/>
        <v>3.2258064516129</v>
      </c>
      <c r="E190" s="52">
        <f t="shared" si="18"/>
        <v>0.3931064516129</v>
      </c>
      <c r="F190" s="52">
        <f t="shared" si="15"/>
        <v>-0.0353666466567701</v>
      </c>
      <c r="G190" s="38">
        <f t="shared" si="16"/>
        <v>7.86184266209168</v>
      </c>
      <c r="H190">
        <v>14179.86</v>
      </c>
      <c r="I190">
        <v>1.38183663333112</v>
      </c>
      <c r="J190">
        <v>-3.65363584088384</v>
      </c>
    </row>
    <row r="191" spans="1:10">
      <c r="A191" s="41">
        <v>44449</v>
      </c>
      <c r="B191">
        <v>2.8656</v>
      </c>
      <c r="C191">
        <v>32.17</v>
      </c>
      <c r="D191" s="52">
        <f t="shared" si="17"/>
        <v>3.10848616723656</v>
      </c>
      <c r="E191" s="52">
        <f t="shared" si="18"/>
        <v>0.24288616723656</v>
      </c>
      <c r="F191" s="52">
        <f t="shared" si="15"/>
        <v>-0.12894177159746</v>
      </c>
      <c r="G191" s="38">
        <f t="shared" si="16"/>
        <v>7.73290089049422</v>
      </c>
      <c r="H191">
        <v>14771.87</v>
      </c>
      <c r="I191">
        <v>1.41157000880005</v>
      </c>
      <c r="J191">
        <v>-4.09369017145888</v>
      </c>
    </row>
    <row r="192" spans="1:10">
      <c r="A192" s="41">
        <v>44456</v>
      </c>
      <c r="B192">
        <v>2.8785</v>
      </c>
      <c r="C192">
        <v>31.47</v>
      </c>
      <c r="D192" s="52">
        <f t="shared" si="17"/>
        <v>3.17762948840165</v>
      </c>
      <c r="E192" s="52">
        <f t="shared" si="18"/>
        <v>0.29912948840165</v>
      </c>
      <c r="F192" s="52">
        <f t="shared" si="15"/>
        <v>0.0316963858214101</v>
      </c>
      <c r="G192" s="38">
        <f t="shared" si="16"/>
        <v>7.76459727631563</v>
      </c>
      <c r="H192">
        <v>14359.36</v>
      </c>
      <c r="I192">
        <v>1.48815694394708</v>
      </c>
      <c r="J192">
        <v>-4.25065416911494</v>
      </c>
    </row>
    <row r="193" spans="1:10">
      <c r="A193" s="41">
        <v>44463</v>
      </c>
      <c r="B193">
        <v>2.8719</v>
      </c>
      <c r="C193">
        <v>31.34</v>
      </c>
      <c r="D193" s="52">
        <f t="shared" si="17"/>
        <v>3.19081046585833</v>
      </c>
      <c r="E193" s="52">
        <f t="shared" si="18"/>
        <v>0.31891046585833</v>
      </c>
      <c r="F193" s="52">
        <f t="shared" si="15"/>
        <v>-0.0832385741677002</v>
      </c>
      <c r="G193" s="38">
        <f t="shared" si="16"/>
        <v>7.68135870214793</v>
      </c>
      <c r="H193">
        <v>14357.85</v>
      </c>
      <c r="I193">
        <v>1.46243046030969</v>
      </c>
      <c r="J193">
        <v>-4.54884102183816</v>
      </c>
    </row>
    <row r="194" spans="1:10">
      <c r="A194" s="41">
        <v>44469</v>
      </c>
      <c r="B194">
        <v>2.8776</v>
      </c>
      <c r="C194">
        <v>30.89</v>
      </c>
      <c r="D194" s="52">
        <f t="shared" si="17"/>
        <v>3.23729362253156</v>
      </c>
      <c r="E194" s="52">
        <f t="shared" si="18"/>
        <v>0.35969362253156</v>
      </c>
      <c r="F194" s="52">
        <f t="shared" si="15"/>
        <v>0.0407181123274798</v>
      </c>
      <c r="G194" s="38">
        <f t="shared" si="16"/>
        <v>7.72207681447541</v>
      </c>
      <c r="H194">
        <v>14309.01</v>
      </c>
      <c r="I194">
        <v>1.49974341618746</v>
      </c>
      <c r="J194">
        <v>-4.61623256156105</v>
      </c>
    </row>
    <row r="195" spans="1:10">
      <c r="A195" s="41">
        <v>44477</v>
      </c>
      <c r="B195">
        <v>2.9131</v>
      </c>
      <c r="C195">
        <v>31.12</v>
      </c>
      <c r="D195" s="52">
        <f t="shared" si="17"/>
        <v>3.2133676092545</v>
      </c>
      <c r="E195" s="52">
        <f t="shared" si="18"/>
        <v>0.3002676092545</v>
      </c>
      <c r="F195" s="52">
        <f t="shared" ref="F195:F245" si="19">E195-E190</f>
        <v>-0.0928388423584</v>
      </c>
      <c r="G195" s="38">
        <f t="shared" si="16"/>
        <v>7.62923797211701</v>
      </c>
      <c r="H195">
        <v>14414.16</v>
      </c>
      <c r="I195">
        <v>1.40187478330139</v>
      </c>
      <c r="J195">
        <v>-4.70961948600085</v>
      </c>
    </row>
    <row r="196" spans="1:10">
      <c r="A196" s="41">
        <v>44484</v>
      </c>
      <c r="B196">
        <v>2.9683</v>
      </c>
      <c r="C196">
        <v>31</v>
      </c>
      <c r="D196" s="52">
        <f t="shared" si="17"/>
        <v>3.2258064516129</v>
      </c>
      <c r="E196" s="52">
        <f t="shared" si="18"/>
        <v>0.2575064516129</v>
      </c>
      <c r="F196" s="52">
        <f t="shared" si="19"/>
        <v>0.01462028437634</v>
      </c>
      <c r="G196" s="38">
        <f t="shared" si="16"/>
        <v>7.64385825649335</v>
      </c>
      <c r="H196">
        <v>14415.99</v>
      </c>
      <c r="I196">
        <v>1.32464454500903</v>
      </c>
      <c r="J196">
        <v>-4.61330684143238</v>
      </c>
    </row>
    <row r="197" spans="1:10">
      <c r="A197" s="41">
        <v>44491</v>
      </c>
      <c r="B197">
        <v>2.9953</v>
      </c>
      <c r="C197">
        <v>33.16</v>
      </c>
      <c r="D197" s="52">
        <f t="shared" si="17"/>
        <v>3.01568154402895</v>
      </c>
      <c r="E197" s="52">
        <f t="shared" si="18"/>
        <v>0.0203815440289503</v>
      </c>
      <c r="F197" s="52">
        <f t="shared" si="19"/>
        <v>-0.2787479443727</v>
      </c>
      <c r="G197" s="38">
        <f t="shared" si="16"/>
        <v>7.36511031212065</v>
      </c>
      <c r="H197">
        <v>14492.82</v>
      </c>
      <c r="I197">
        <v>1.20907052574765</v>
      </c>
      <c r="J197">
        <v>-4.69473595193169</v>
      </c>
    </row>
    <row r="198" spans="1:10">
      <c r="A198" s="41">
        <v>44498</v>
      </c>
      <c r="B198">
        <v>2.9732</v>
      </c>
      <c r="C198">
        <v>31.04</v>
      </c>
      <c r="D198" s="52">
        <f t="shared" si="17"/>
        <v>3.22164948453608</v>
      </c>
      <c r="E198" s="52">
        <f t="shared" si="18"/>
        <v>0.24844948453608</v>
      </c>
      <c r="F198" s="52">
        <f t="shared" si="19"/>
        <v>-0.07046098132225</v>
      </c>
      <c r="G198" s="38">
        <f t="shared" si="16"/>
        <v>7.2946493307984</v>
      </c>
      <c r="H198">
        <v>14451.38</v>
      </c>
      <c r="I198">
        <v>1.10228629230942</v>
      </c>
      <c r="J198">
        <v>-4.69189481204834</v>
      </c>
    </row>
    <row r="199" spans="1:10">
      <c r="A199" s="41">
        <v>44505</v>
      </c>
      <c r="B199">
        <v>2.8911</v>
      </c>
      <c r="C199">
        <v>31.25</v>
      </c>
      <c r="D199" s="52">
        <f t="shared" si="17"/>
        <v>3.2</v>
      </c>
      <c r="E199" s="52">
        <f t="shared" si="18"/>
        <v>0.3089</v>
      </c>
      <c r="F199" s="52">
        <f t="shared" si="19"/>
        <v>-0.05079362253156</v>
      </c>
      <c r="G199" s="38">
        <f t="shared" si="16"/>
        <v>7.24385570826684</v>
      </c>
      <c r="H199">
        <v>14462.62</v>
      </c>
      <c r="I199">
        <v>1.04278872382562</v>
      </c>
      <c r="J199">
        <v>-4.59518754892216</v>
      </c>
    </row>
    <row r="200" spans="1:10">
      <c r="A200" s="41">
        <v>44512</v>
      </c>
      <c r="B200">
        <v>2.9391</v>
      </c>
      <c r="C200">
        <v>32</v>
      </c>
      <c r="D200" s="52">
        <f t="shared" si="17"/>
        <v>3.125</v>
      </c>
      <c r="E200" s="52">
        <f t="shared" si="18"/>
        <v>0.1859</v>
      </c>
      <c r="F200" s="52">
        <f t="shared" si="19"/>
        <v>-0.1143676092545</v>
      </c>
      <c r="G200" s="38">
        <f t="shared" si="16"/>
        <v>7.12948809901234</v>
      </c>
      <c r="H200">
        <v>14705.37</v>
      </c>
      <c r="I200">
        <v>0.924043967634611</v>
      </c>
      <c r="J200">
        <v>-4.56888179695668</v>
      </c>
    </row>
    <row r="201" spans="1:10">
      <c r="A201" s="41">
        <v>44519</v>
      </c>
      <c r="B201">
        <v>2.9302</v>
      </c>
      <c r="C201">
        <v>32.32</v>
      </c>
      <c r="D201" s="52">
        <f t="shared" si="17"/>
        <v>3.09405940594059</v>
      </c>
      <c r="E201" s="52">
        <f t="shared" si="18"/>
        <v>0.16385940594059</v>
      </c>
      <c r="F201" s="52">
        <f t="shared" si="19"/>
        <v>-0.09364704567231</v>
      </c>
      <c r="G201" s="38">
        <f t="shared" si="16"/>
        <v>7.03584105334003</v>
      </c>
      <c r="H201">
        <v>14752.49</v>
      </c>
      <c r="I201">
        <v>0.859048070234492</v>
      </c>
      <c r="J201">
        <v>-4.55359989757799</v>
      </c>
    </row>
    <row r="202" spans="1:10">
      <c r="A202" s="41">
        <v>44526</v>
      </c>
      <c r="B202">
        <v>2.82</v>
      </c>
      <c r="C202">
        <v>32.55</v>
      </c>
      <c r="D202" s="52">
        <f t="shared" si="17"/>
        <v>3.07219662058372</v>
      </c>
      <c r="E202" s="52">
        <f t="shared" si="18"/>
        <v>0.25219662058372</v>
      </c>
      <c r="F202" s="52">
        <f t="shared" si="19"/>
        <v>0.23181507655477</v>
      </c>
      <c r="G202" s="38">
        <f t="shared" si="16"/>
        <v>7.2676561298948</v>
      </c>
      <c r="H202">
        <v>14777.17</v>
      </c>
      <c r="I202">
        <v>0.906938450011849</v>
      </c>
      <c r="J202">
        <v>-4.38799032711597</v>
      </c>
    </row>
    <row r="203" spans="1:10">
      <c r="A203" s="41">
        <v>44533</v>
      </c>
      <c r="B203">
        <v>2.8701</v>
      </c>
      <c r="C203">
        <v>32.85</v>
      </c>
      <c r="D203" s="52">
        <f t="shared" si="17"/>
        <v>3.0441400304414</v>
      </c>
      <c r="E203" s="52">
        <f t="shared" si="18"/>
        <v>0.1740400304414</v>
      </c>
      <c r="F203" s="52">
        <f t="shared" si="19"/>
        <v>-0.07440945409468</v>
      </c>
      <c r="G203" s="38">
        <f t="shared" si="16"/>
        <v>7.19324667580012</v>
      </c>
      <c r="H203">
        <v>14892.05</v>
      </c>
      <c r="I203">
        <v>0.891966304816528</v>
      </c>
      <c r="J203">
        <v>-4.43027043795376</v>
      </c>
    </row>
    <row r="204" spans="1:10">
      <c r="A204" s="41">
        <v>44540</v>
      </c>
      <c r="B204">
        <v>2.8426</v>
      </c>
      <c r="C204">
        <v>33.15</v>
      </c>
      <c r="D204" s="52">
        <f t="shared" si="17"/>
        <v>3.01659125188537</v>
      </c>
      <c r="E204" s="52">
        <f t="shared" si="18"/>
        <v>0.17399125188537</v>
      </c>
      <c r="F204" s="52">
        <f t="shared" si="19"/>
        <v>-0.13490874811463</v>
      </c>
      <c r="G204" s="38">
        <f t="shared" ref="G204:G245" si="20">F204+G203</f>
        <v>7.05833792768549</v>
      </c>
      <c r="H204">
        <v>15111.56</v>
      </c>
      <c r="I204">
        <v>0.860121496362349</v>
      </c>
      <c r="J204">
        <v>-4.68816017989619</v>
      </c>
    </row>
    <row r="205" spans="1:10">
      <c r="A205" s="41">
        <v>44547</v>
      </c>
      <c r="B205">
        <v>2.8512</v>
      </c>
      <c r="C205">
        <v>32.9</v>
      </c>
      <c r="D205" s="52">
        <f t="shared" si="17"/>
        <v>3.03951367781155</v>
      </c>
      <c r="E205" s="52">
        <f t="shared" si="18"/>
        <v>0.18831367781155</v>
      </c>
      <c r="F205" s="52">
        <f t="shared" si="19"/>
        <v>0.00241367781155</v>
      </c>
      <c r="G205" s="38">
        <f t="shared" si="20"/>
        <v>7.06075160549704</v>
      </c>
      <c r="H205">
        <v>14867.55</v>
      </c>
      <c r="I205">
        <v>0.924794053570449</v>
      </c>
      <c r="J205">
        <v>-4.76994955868578</v>
      </c>
    </row>
    <row r="206" spans="1:10">
      <c r="A206" s="41">
        <v>44554</v>
      </c>
      <c r="B206">
        <v>2.8203</v>
      </c>
      <c r="C206">
        <v>32.54</v>
      </c>
      <c r="D206" s="52">
        <f t="shared" si="17"/>
        <v>3.07314074984634</v>
      </c>
      <c r="E206" s="52">
        <f t="shared" si="18"/>
        <v>0.25284074984634</v>
      </c>
      <c r="F206" s="52">
        <f t="shared" si="19"/>
        <v>0.08898134390575</v>
      </c>
      <c r="G206" s="38">
        <f t="shared" si="20"/>
        <v>7.14973294940279</v>
      </c>
      <c r="H206">
        <v>14710.33</v>
      </c>
      <c r="I206">
        <v>1.08035237059144</v>
      </c>
      <c r="J206">
        <v>-4.76834033215263</v>
      </c>
    </row>
    <row r="207" spans="1:10">
      <c r="A207" s="41">
        <v>44561</v>
      </c>
      <c r="B207">
        <v>2.7754</v>
      </c>
      <c r="C207">
        <v>33.03</v>
      </c>
      <c r="D207" s="52">
        <f t="shared" si="17"/>
        <v>3.02755071147442</v>
      </c>
      <c r="E207" s="52">
        <f t="shared" si="18"/>
        <v>0.25215071147442</v>
      </c>
      <c r="F207" s="52">
        <f t="shared" si="19"/>
        <v>-4.59091093000241e-5</v>
      </c>
      <c r="G207" s="38">
        <f t="shared" si="20"/>
        <v>7.14968704029349</v>
      </c>
      <c r="H207">
        <v>14857.35</v>
      </c>
      <c r="I207">
        <v>1.1679929964487</v>
      </c>
      <c r="J207">
        <v>-4.85294247426112</v>
      </c>
    </row>
    <row r="208" spans="1:10">
      <c r="A208" s="41">
        <v>44568</v>
      </c>
      <c r="B208">
        <v>2.8181</v>
      </c>
      <c r="C208">
        <v>31.97</v>
      </c>
      <c r="D208" s="52">
        <f t="shared" si="17"/>
        <v>3.12793243665937</v>
      </c>
      <c r="E208" s="52">
        <f t="shared" si="18"/>
        <v>0.30983243665937</v>
      </c>
      <c r="F208" s="52">
        <f t="shared" si="19"/>
        <v>0.13579240621797</v>
      </c>
      <c r="G208" s="38">
        <f t="shared" si="20"/>
        <v>7.28547944651146</v>
      </c>
      <c r="H208">
        <v>14343.65</v>
      </c>
      <c r="I208">
        <v>1.36021114606806</v>
      </c>
      <c r="J208">
        <v>-4.756506155315</v>
      </c>
    </row>
    <row r="209" spans="1:10">
      <c r="A209" s="41">
        <v>44575</v>
      </c>
      <c r="B209">
        <v>2.7935</v>
      </c>
      <c r="C209">
        <v>31.74</v>
      </c>
      <c r="D209" s="52">
        <f t="shared" ref="D209:D245" si="21">1/C209*100</f>
        <v>3.15059861373661</v>
      </c>
      <c r="E209" s="52">
        <f t="shared" ref="E209:E245" si="22">D209-B209</f>
        <v>0.35709861373661</v>
      </c>
      <c r="F209" s="52">
        <f t="shared" si="19"/>
        <v>0.18310736185124</v>
      </c>
      <c r="G209" s="38">
        <f t="shared" si="20"/>
        <v>7.4685868083627</v>
      </c>
      <c r="H209">
        <v>14150.57</v>
      </c>
      <c r="I209">
        <v>1.52147519720926</v>
      </c>
      <c r="J209">
        <v>-4.49808747809487</v>
      </c>
    </row>
    <row r="210" spans="1:10">
      <c r="A210" s="41">
        <v>44582</v>
      </c>
      <c r="B210">
        <v>2.71</v>
      </c>
      <c r="C210">
        <v>31.58</v>
      </c>
      <c r="D210" s="52">
        <f t="shared" si="21"/>
        <v>3.16656111462951</v>
      </c>
      <c r="E210" s="52">
        <f t="shared" si="22"/>
        <v>0.45656111462951</v>
      </c>
      <c r="F210" s="52">
        <f t="shared" si="19"/>
        <v>0.26824743681796</v>
      </c>
      <c r="G210" s="38">
        <f t="shared" si="20"/>
        <v>7.73683424518066</v>
      </c>
      <c r="H210">
        <v>14029.55</v>
      </c>
      <c r="I210">
        <v>1.80466308145629</v>
      </c>
      <c r="J210">
        <v>-4.17728355605837</v>
      </c>
    </row>
    <row r="211" spans="1:10">
      <c r="A211" s="41">
        <v>44589</v>
      </c>
      <c r="B211">
        <v>2.7021</v>
      </c>
      <c r="C211">
        <v>29.63</v>
      </c>
      <c r="D211" s="52">
        <f t="shared" si="21"/>
        <v>3.37495781302734</v>
      </c>
      <c r="E211" s="52">
        <f t="shared" si="22"/>
        <v>0.67285781302734</v>
      </c>
      <c r="F211" s="52">
        <f t="shared" si="19"/>
        <v>0.420017063181</v>
      </c>
      <c r="G211" s="38">
        <f t="shared" si="20"/>
        <v>8.15685130836166</v>
      </c>
      <c r="H211">
        <v>13328.06</v>
      </c>
      <c r="I211">
        <v>2.13062159201065</v>
      </c>
      <c r="J211">
        <v>-3.63556937656836</v>
      </c>
    </row>
    <row r="212" spans="1:10">
      <c r="A212" s="41">
        <v>44603</v>
      </c>
      <c r="B212">
        <v>2.7891</v>
      </c>
      <c r="C212">
        <v>29.59</v>
      </c>
      <c r="D212" s="52">
        <f t="shared" si="21"/>
        <v>3.37952010814464</v>
      </c>
      <c r="E212" s="52">
        <f t="shared" si="22"/>
        <v>0.59042010814464</v>
      </c>
      <c r="F212" s="52">
        <f t="shared" si="19"/>
        <v>0.33826939667022</v>
      </c>
      <c r="G212" s="38">
        <f t="shared" si="20"/>
        <v>8.49512070503188</v>
      </c>
      <c r="H212">
        <v>13224.38</v>
      </c>
      <c r="I212">
        <v>2.43765350754325</v>
      </c>
      <c r="J212">
        <v>-3.34385800694782</v>
      </c>
    </row>
    <row r="213" spans="1:10">
      <c r="A213" s="41">
        <v>44610</v>
      </c>
      <c r="B213">
        <v>2.7975</v>
      </c>
      <c r="C213">
        <v>30.16</v>
      </c>
      <c r="D213" s="52">
        <f t="shared" si="21"/>
        <v>3.31564986737401</v>
      </c>
      <c r="E213" s="52">
        <f t="shared" si="22"/>
        <v>0.51814986737401</v>
      </c>
      <c r="F213" s="52">
        <f t="shared" si="19"/>
        <v>0.20831743071464</v>
      </c>
      <c r="G213" s="38">
        <f t="shared" si="20"/>
        <v>8.70343813574652</v>
      </c>
      <c r="H213">
        <v>13459.68</v>
      </c>
      <c r="I213">
        <v>2.61863840956099</v>
      </c>
      <c r="J213">
        <v>-3.17890256710992</v>
      </c>
    </row>
    <row r="214" spans="1:10">
      <c r="A214" s="41">
        <v>44617</v>
      </c>
      <c r="B214">
        <v>2.775</v>
      </c>
      <c r="C214">
        <v>30.14</v>
      </c>
      <c r="D214" s="52">
        <f t="shared" si="21"/>
        <v>3.3178500331785</v>
      </c>
      <c r="E214" s="52">
        <f t="shared" si="22"/>
        <v>0.5428500331785</v>
      </c>
      <c r="F214" s="52">
        <f t="shared" si="19"/>
        <v>0.18575141944189</v>
      </c>
      <c r="G214" s="38">
        <f t="shared" si="20"/>
        <v>8.88918955518841</v>
      </c>
      <c r="H214">
        <v>13412.92</v>
      </c>
      <c r="I214">
        <v>2.79697791601396</v>
      </c>
      <c r="J214">
        <v>-3.04626214686503</v>
      </c>
    </row>
    <row r="215" spans="1:10">
      <c r="A215" s="41">
        <v>44624</v>
      </c>
      <c r="B215">
        <v>2.8125</v>
      </c>
      <c r="C215">
        <v>29.29</v>
      </c>
      <c r="D215" s="52">
        <f t="shared" si="21"/>
        <v>3.41413451689997</v>
      </c>
      <c r="E215" s="52">
        <f t="shared" si="22"/>
        <v>0.60163451689997</v>
      </c>
      <c r="F215" s="52">
        <f t="shared" si="19"/>
        <v>0.14507340227046</v>
      </c>
      <c r="G215" s="38">
        <f t="shared" si="20"/>
        <v>9.03426295745887</v>
      </c>
      <c r="H215">
        <v>13020.46</v>
      </c>
      <c r="I215">
        <v>2.86564505839281</v>
      </c>
      <c r="J215">
        <v>-3.04083736504172</v>
      </c>
    </row>
    <row r="216" spans="1:10">
      <c r="A216" s="41">
        <v>44631</v>
      </c>
      <c r="B216">
        <v>2.7902</v>
      </c>
      <c r="C216">
        <v>27.95</v>
      </c>
      <c r="D216" s="52">
        <f t="shared" si="21"/>
        <v>3.5778175313059</v>
      </c>
      <c r="E216" s="52">
        <f t="shared" si="22"/>
        <v>0.7876175313059</v>
      </c>
      <c r="F216" s="52">
        <f t="shared" si="19"/>
        <v>0.11475971827856</v>
      </c>
      <c r="G216" s="38">
        <f t="shared" si="20"/>
        <v>9.14902267573743</v>
      </c>
      <c r="H216">
        <v>12447.37</v>
      </c>
      <c r="I216">
        <v>2.90732002163357</v>
      </c>
      <c r="J216">
        <v>-3.05203248612295</v>
      </c>
    </row>
    <row r="217" spans="1:10">
      <c r="A217" s="41">
        <v>44638</v>
      </c>
      <c r="B217">
        <v>2.7927</v>
      </c>
      <c r="C217">
        <v>27.48</v>
      </c>
      <c r="D217" s="52">
        <f t="shared" si="21"/>
        <v>3.63901018922853</v>
      </c>
      <c r="E217" s="52">
        <f t="shared" si="22"/>
        <v>0.84631018922853</v>
      </c>
      <c r="F217" s="52">
        <f t="shared" si="19"/>
        <v>0.25589008108389</v>
      </c>
      <c r="G217" s="38">
        <f t="shared" si="20"/>
        <v>9.40491275682132</v>
      </c>
      <c r="H217">
        <v>12328.65</v>
      </c>
      <c r="I217">
        <v>2.96816756363899</v>
      </c>
      <c r="J217">
        <v>-2.70695947748168</v>
      </c>
    </row>
    <row r="218" spans="1:10">
      <c r="A218" s="41">
        <v>44645</v>
      </c>
      <c r="B218">
        <v>2.7927</v>
      </c>
      <c r="C218">
        <v>26.54</v>
      </c>
      <c r="D218" s="52">
        <f t="shared" si="21"/>
        <v>3.76789751318764</v>
      </c>
      <c r="E218" s="52">
        <f t="shared" si="22"/>
        <v>0.97519751318764</v>
      </c>
      <c r="F218" s="52">
        <f t="shared" si="19"/>
        <v>0.45704764581363</v>
      </c>
      <c r="G218" s="38">
        <f t="shared" si="20"/>
        <v>9.86196040263495</v>
      </c>
      <c r="H218">
        <v>12072.73</v>
      </c>
      <c r="I218">
        <v>3.1569287922466</v>
      </c>
      <c r="J218">
        <v>-2.2251596100221</v>
      </c>
    </row>
    <row r="219" spans="1:10">
      <c r="A219" s="41">
        <v>44652</v>
      </c>
      <c r="B219">
        <v>2.7743</v>
      </c>
      <c r="C219">
        <v>26.03</v>
      </c>
      <c r="D219" s="52">
        <f t="shared" si="21"/>
        <v>3.84172109104879</v>
      </c>
      <c r="E219" s="52">
        <f t="shared" si="22"/>
        <v>1.06742109104879</v>
      </c>
      <c r="F219" s="52">
        <f t="shared" si="19"/>
        <v>0.52457105787029</v>
      </c>
      <c r="G219" s="38">
        <f t="shared" si="20"/>
        <v>10.3865314605052</v>
      </c>
      <c r="H219">
        <v>12227.93</v>
      </c>
      <c r="I219">
        <v>3.45042048754832</v>
      </c>
      <c r="J219">
        <v>-1.93332854065815</v>
      </c>
    </row>
    <row r="220" spans="1:10">
      <c r="A220" s="41">
        <v>44659</v>
      </c>
      <c r="B220">
        <v>2.7529</v>
      </c>
      <c r="C220">
        <v>25.31</v>
      </c>
      <c r="D220" s="52">
        <f t="shared" si="21"/>
        <v>3.95100750691426</v>
      </c>
      <c r="E220" s="52">
        <f t="shared" si="22"/>
        <v>1.19810750691426</v>
      </c>
      <c r="F220" s="52">
        <f t="shared" si="19"/>
        <v>0.59647299001429</v>
      </c>
      <c r="G220" s="38">
        <f t="shared" si="20"/>
        <v>10.9830044505195</v>
      </c>
      <c r="H220">
        <v>11959.27</v>
      </c>
      <c r="I220">
        <v>3.85157966705225</v>
      </c>
      <c r="J220">
        <v>-1.53191930802715</v>
      </c>
    </row>
    <row r="221" spans="1:10">
      <c r="A221" s="41">
        <v>44666</v>
      </c>
      <c r="B221">
        <v>2.7578</v>
      </c>
      <c r="C221">
        <v>24.28</v>
      </c>
      <c r="D221" s="52">
        <f t="shared" si="21"/>
        <v>4.11861614497529</v>
      </c>
      <c r="E221" s="52">
        <f t="shared" si="22"/>
        <v>1.36081614497529</v>
      </c>
      <c r="F221" s="52">
        <f t="shared" si="19"/>
        <v>0.57319861366939</v>
      </c>
      <c r="G221" s="38">
        <f t="shared" si="20"/>
        <v>11.5562030641889</v>
      </c>
      <c r="H221">
        <v>11648.57</v>
      </c>
      <c r="I221">
        <v>4.27699000776654</v>
      </c>
      <c r="J221">
        <v>-1.30034511487414</v>
      </c>
    </row>
    <row r="222" spans="1:10">
      <c r="A222" s="41">
        <v>44673</v>
      </c>
      <c r="B222">
        <v>2.8409</v>
      </c>
      <c r="C222">
        <v>22.53</v>
      </c>
      <c r="D222" s="52">
        <f t="shared" si="21"/>
        <v>4.43852640923213</v>
      </c>
      <c r="E222" s="52">
        <f t="shared" si="22"/>
        <v>1.59762640923213</v>
      </c>
      <c r="F222" s="52">
        <f t="shared" si="19"/>
        <v>0.7513162200036</v>
      </c>
      <c r="G222" s="38">
        <f t="shared" si="20"/>
        <v>12.3075192841925</v>
      </c>
      <c r="H222">
        <v>11051.7</v>
      </c>
      <c r="I222">
        <v>4.85260932948274</v>
      </c>
      <c r="J222">
        <v>-1.02460391668044</v>
      </c>
    </row>
    <row r="223" spans="1:10">
      <c r="A223" s="41">
        <v>44680</v>
      </c>
      <c r="B223">
        <v>2.8386</v>
      </c>
      <c r="C223">
        <v>21.58</v>
      </c>
      <c r="D223" s="52">
        <f t="shared" si="21"/>
        <v>4.6339202965709</v>
      </c>
      <c r="E223" s="52">
        <f t="shared" si="22"/>
        <v>1.7953202965709</v>
      </c>
      <c r="F223" s="52">
        <f t="shared" si="19"/>
        <v>0.82012278338326</v>
      </c>
      <c r="G223" s="38">
        <f t="shared" si="20"/>
        <v>13.1276420675758</v>
      </c>
      <c r="H223">
        <v>11021.44</v>
      </c>
      <c r="I223">
        <v>5.54645252862269</v>
      </c>
      <c r="J223">
        <v>-0.742948006203546</v>
      </c>
    </row>
    <row r="224" spans="1:10">
      <c r="A224" s="41">
        <v>44687</v>
      </c>
      <c r="B224">
        <v>2.8273</v>
      </c>
      <c r="C224">
        <v>21.88</v>
      </c>
      <c r="D224" s="52">
        <f t="shared" si="21"/>
        <v>4.57038391224863</v>
      </c>
      <c r="E224" s="52">
        <f t="shared" si="22"/>
        <v>1.74308391224863</v>
      </c>
      <c r="F224" s="52">
        <f t="shared" si="19"/>
        <v>0.67566282119984</v>
      </c>
      <c r="G224" s="38">
        <f t="shared" si="20"/>
        <v>13.8033048887756</v>
      </c>
      <c r="H224">
        <v>10809.88</v>
      </c>
      <c r="I224">
        <v>6.17660193117489</v>
      </c>
      <c r="J224">
        <v>1.33969154665455</v>
      </c>
    </row>
    <row r="225" spans="1:10">
      <c r="A225" s="41">
        <v>44694</v>
      </c>
      <c r="B225">
        <v>2.814</v>
      </c>
      <c r="C225">
        <v>22.73</v>
      </c>
      <c r="D225" s="52">
        <f t="shared" si="21"/>
        <v>4.3994720633524</v>
      </c>
      <c r="E225" s="52">
        <f t="shared" si="22"/>
        <v>1.5854720633524</v>
      </c>
      <c r="F225" s="52">
        <f t="shared" si="19"/>
        <v>0.38736455643814</v>
      </c>
      <c r="G225" s="38">
        <f t="shared" si="20"/>
        <v>14.1906694452138</v>
      </c>
      <c r="H225">
        <v>11159.79</v>
      </c>
      <c r="I225">
        <v>6.5605187499152</v>
      </c>
      <c r="J225">
        <v>3.12664739190534</v>
      </c>
    </row>
    <row r="226" spans="1:10">
      <c r="A226" s="41">
        <v>44701</v>
      </c>
      <c r="B226">
        <v>2.79</v>
      </c>
      <c r="C226">
        <v>23.32</v>
      </c>
      <c r="D226" s="52">
        <f t="shared" si="21"/>
        <v>4.28816466552316</v>
      </c>
      <c r="E226" s="52">
        <f t="shared" si="22"/>
        <v>1.49816466552316</v>
      </c>
      <c r="F226" s="52">
        <f t="shared" si="19"/>
        <v>0.13734852054787</v>
      </c>
      <c r="G226" s="38">
        <f t="shared" si="20"/>
        <v>14.3280179657616</v>
      </c>
      <c r="H226">
        <v>11454.53</v>
      </c>
      <c r="I226">
        <v>6.77994489198579</v>
      </c>
      <c r="J226">
        <v>4.68535986198281</v>
      </c>
    </row>
    <row r="227" spans="1:10">
      <c r="A227" s="41">
        <v>44708</v>
      </c>
      <c r="B227">
        <v>2.6974</v>
      </c>
      <c r="C227">
        <v>22.94</v>
      </c>
      <c r="D227" s="52">
        <f t="shared" si="21"/>
        <v>4.359197907585</v>
      </c>
      <c r="E227" s="52">
        <f t="shared" si="22"/>
        <v>1.661797907585</v>
      </c>
      <c r="F227" s="52">
        <f t="shared" si="19"/>
        <v>0.0641714983528696</v>
      </c>
      <c r="G227" s="38">
        <f t="shared" si="20"/>
        <v>14.3921894641145</v>
      </c>
      <c r="H227">
        <v>11193.59</v>
      </c>
      <c r="I227">
        <v>7.01298834764683</v>
      </c>
      <c r="J227">
        <v>6.23795265488761</v>
      </c>
    </row>
    <row r="228" spans="1:10">
      <c r="A228" s="41">
        <v>44714</v>
      </c>
      <c r="B228">
        <v>2.7601</v>
      </c>
      <c r="C228">
        <v>23.77</v>
      </c>
      <c r="D228" s="52">
        <f t="shared" si="21"/>
        <v>4.20698359276399</v>
      </c>
      <c r="E228" s="52">
        <f t="shared" si="22"/>
        <v>1.44688359276399</v>
      </c>
      <c r="F228" s="52">
        <f t="shared" si="19"/>
        <v>-0.34843670380691</v>
      </c>
      <c r="G228" s="38">
        <f t="shared" si="20"/>
        <v>14.0437527603076</v>
      </c>
      <c r="H228">
        <v>11628.31</v>
      </c>
      <c r="I228">
        <v>6.87545021691676</v>
      </c>
      <c r="J228">
        <v>7.4693847405264</v>
      </c>
    </row>
    <row r="229" spans="1:10">
      <c r="A229" s="41">
        <v>44722</v>
      </c>
      <c r="B229">
        <v>2.7526</v>
      </c>
      <c r="C229">
        <v>24.49</v>
      </c>
      <c r="D229" s="52">
        <f t="shared" si="21"/>
        <v>4.08329930583912</v>
      </c>
      <c r="E229" s="52">
        <f t="shared" si="22"/>
        <v>1.33069930583912</v>
      </c>
      <c r="F229" s="52">
        <f t="shared" si="19"/>
        <v>-0.41238460640951</v>
      </c>
      <c r="G229" s="38">
        <f t="shared" si="20"/>
        <v>13.6313681538981</v>
      </c>
      <c r="H229">
        <v>12035.15</v>
      </c>
      <c r="I229">
        <v>6.63320626749153</v>
      </c>
      <c r="J229">
        <v>6.80173407153743</v>
      </c>
    </row>
    <row r="230" spans="1:10">
      <c r="A230" s="41">
        <v>44729</v>
      </c>
      <c r="B230">
        <v>2.7752</v>
      </c>
      <c r="C230">
        <v>25.02</v>
      </c>
      <c r="D230" s="52">
        <f t="shared" si="21"/>
        <v>3.99680255795364</v>
      </c>
      <c r="E230" s="52">
        <f t="shared" si="22"/>
        <v>1.22160255795364</v>
      </c>
      <c r="F230" s="52">
        <f t="shared" si="19"/>
        <v>-0.36386950539876</v>
      </c>
      <c r="G230" s="38">
        <f t="shared" si="20"/>
        <v>13.2674986484993</v>
      </c>
      <c r="H230">
        <v>12331.14</v>
      </c>
      <c r="I230">
        <v>6.41401633985396</v>
      </c>
      <c r="J230">
        <v>6.25726417632156</v>
      </c>
    </row>
    <row r="231" spans="1:10">
      <c r="A231" s="41">
        <v>44736</v>
      </c>
      <c r="B231">
        <v>2.7978</v>
      </c>
      <c r="C231">
        <v>25.75</v>
      </c>
      <c r="D231" s="52">
        <f t="shared" si="21"/>
        <v>3.88349514563107</v>
      </c>
      <c r="E231" s="52">
        <f t="shared" si="22"/>
        <v>1.08569514563107</v>
      </c>
      <c r="F231" s="52">
        <f t="shared" si="19"/>
        <v>-0.41246951989209</v>
      </c>
      <c r="G231" s="38">
        <f t="shared" si="20"/>
        <v>12.8550291286072</v>
      </c>
      <c r="H231">
        <v>12686.03</v>
      </c>
      <c r="I231">
        <v>6.08756622267734</v>
      </c>
      <c r="J231">
        <v>5.7547679023739</v>
      </c>
    </row>
    <row r="232" spans="1:10">
      <c r="A232" s="41">
        <v>44743</v>
      </c>
      <c r="B232">
        <v>2.8255</v>
      </c>
      <c r="C232">
        <v>26.08</v>
      </c>
      <c r="D232" s="52">
        <f t="shared" si="21"/>
        <v>3.83435582822086</v>
      </c>
      <c r="E232" s="52">
        <f t="shared" si="22"/>
        <v>1.00885582822086</v>
      </c>
      <c r="F232" s="52">
        <f t="shared" si="19"/>
        <v>-0.65294207936414</v>
      </c>
      <c r="G232" s="38">
        <f t="shared" si="20"/>
        <v>12.2020870492431</v>
      </c>
      <c r="H232">
        <v>12860.36</v>
      </c>
      <c r="I232">
        <v>5.56028333042582</v>
      </c>
      <c r="J232">
        <v>5.05935672341939</v>
      </c>
    </row>
    <row r="233" spans="1:10">
      <c r="A233" s="41">
        <v>44750</v>
      </c>
      <c r="B233">
        <v>2.8384</v>
      </c>
      <c r="C233">
        <v>26.1</v>
      </c>
      <c r="D233" s="52">
        <f t="shared" si="21"/>
        <v>3.83141762452107</v>
      </c>
      <c r="E233" s="52">
        <f t="shared" si="22"/>
        <v>0.99301762452107</v>
      </c>
      <c r="F233" s="52">
        <f t="shared" si="19"/>
        <v>-0.45386596824292</v>
      </c>
      <c r="G233" s="38">
        <f t="shared" si="20"/>
        <v>11.7482210810002</v>
      </c>
      <c r="H233">
        <v>12857.13</v>
      </c>
      <c r="I233">
        <v>5.19478450471697</v>
      </c>
      <c r="J233">
        <v>4.58687507308937</v>
      </c>
    </row>
    <row r="234" spans="1:10">
      <c r="A234" s="41">
        <v>44757</v>
      </c>
      <c r="B234">
        <v>2.7857</v>
      </c>
      <c r="C234">
        <v>25.39</v>
      </c>
      <c r="D234" s="52">
        <f t="shared" si="21"/>
        <v>3.93855848759354</v>
      </c>
      <c r="E234" s="52">
        <f t="shared" si="22"/>
        <v>1.15285848759354</v>
      </c>
      <c r="F234" s="52">
        <f t="shared" si="19"/>
        <v>-0.177840818245579</v>
      </c>
      <c r="G234" s="38">
        <f t="shared" si="20"/>
        <v>11.5703802627546</v>
      </c>
      <c r="H234">
        <v>12411.01</v>
      </c>
      <c r="I234">
        <v>4.97921766944196</v>
      </c>
      <c r="J234">
        <v>4.65739945083938</v>
      </c>
    </row>
    <row r="235" spans="1:10">
      <c r="A235" s="41">
        <v>44764</v>
      </c>
      <c r="B235">
        <v>2.787</v>
      </c>
      <c r="C235">
        <v>25.62</v>
      </c>
      <c r="D235" s="52">
        <f t="shared" si="21"/>
        <v>3.9032006245121</v>
      </c>
      <c r="E235" s="52">
        <f t="shared" si="22"/>
        <v>1.1162006245121</v>
      </c>
      <c r="F235" s="52">
        <f t="shared" si="19"/>
        <v>-0.10540193344154</v>
      </c>
      <c r="G235" s="38">
        <f t="shared" si="20"/>
        <v>11.4649783293131</v>
      </c>
      <c r="H235">
        <v>12394.02</v>
      </c>
      <c r="I235">
        <v>4.85272523983635</v>
      </c>
      <c r="J235">
        <v>4.7131345817703</v>
      </c>
    </row>
    <row r="236" spans="1:10">
      <c r="A236" s="41">
        <v>44771</v>
      </c>
      <c r="B236">
        <v>2.756</v>
      </c>
      <c r="C236">
        <v>25.58</v>
      </c>
      <c r="D236" s="52">
        <f t="shared" si="21"/>
        <v>3.90930414386239</v>
      </c>
      <c r="E236" s="52">
        <f t="shared" si="22"/>
        <v>1.15330414386239</v>
      </c>
      <c r="F236" s="52">
        <f t="shared" si="19"/>
        <v>0.0676089982313206</v>
      </c>
      <c r="G236" s="38">
        <f t="shared" si="20"/>
        <v>11.5325873275444</v>
      </c>
      <c r="H236">
        <v>12266.92</v>
      </c>
      <c r="I236">
        <v>4.91758686522421</v>
      </c>
      <c r="J236">
        <v>4.93370672996347</v>
      </c>
    </row>
    <row r="237" spans="1:10">
      <c r="A237" s="41">
        <v>44778</v>
      </c>
      <c r="B237">
        <v>2.7339</v>
      </c>
      <c r="C237">
        <v>25.51</v>
      </c>
      <c r="D237" s="52">
        <f t="shared" si="21"/>
        <v>3.92003136025088</v>
      </c>
      <c r="E237" s="52">
        <f t="shared" si="22"/>
        <v>1.18613136025088</v>
      </c>
      <c r="F237" s="52">
        <f t="shared" si="19"/>
        <v>0.17727553203002</v>
      </c>
      <c r="G237" s="38">
        <f t="shared" si="20"/>
        <v>11.7098628595744</v>
      </c>
      <c r="H237">
        <v>12269.21</v>
      </c>
      <c r="I237">
        <v>5.00918686522421</v>
      </c>
      <c r="J237">
        <v>5.25489416693892</v>
      </c>
    </row>
    <row r="238" spans="1:10">
      <c r="A238" s="41">
        <v>44785</v>
      </c>
      <c r="B238">
        <v>2.7347</v>
      </c>
      <c r="C238">
        <v>25.97</v>
      </c>
      <c r="D238" s="52">
        <f t="shared" si="21"/>
        <v>3.85059684251059</v>
      </c>
      <c r="E238" s="52">
        <f t="shared" si="22"/>
        <v>1.11589684251059</v>
      </c>
      <c r="F238" s="52">
        <f t="shared" si="19"/>
        <v>0.12287921798952</v>
      </c>
      <c r="G238" s="38">
        <f t="shared" si="20"/>
        <v>11.8327420775639</v>
      </c>
      <c r="H238">
        <v>12419.39</v>
      </c>
      <c r="I238">
        <v>5.10520841713072</v>
      </c>
      <c r="J238">
        <v>5.46308381201508</v>
      </c>
    </row>
    <row r="239" spans="1:10">
      <c r="A239" s="41">
        <v>44792</v>
      </c>
      <c r="B239">
        <v>2.5875</v>
      </c>
      <c r="C239">
        <v>25.95</v>
      </c>
      <c r="D239" s="52">
        <f t="shared" si="21"/>
        <v>3.85356454720617</v>
      </c>
      <c r="E239" s="52">
        <f t="shared" si="22"/>
        <v>1.26606454720617</v>
      </c>
      <c r="F239" s="52">
        <f t="shared" si="19"/>
        <v>0.11320605961263</v>
      </c>
      <c r="G239" s="38">
        <f t="shared" si="20"/>
        <v>11.9459481371765</v>
      </c>
      <c r="H239">
        <v>12358.55</v>
      </c>
      <c r="I239">
        <v>5.2467698652119</v>
      </c>
      <c r="J239">
        <v>5.5293719153973</v>
      </c>
    </row>
    <row r="240" spans="1:10">
      <c r="A240" s="41">
        <v>44799</v>
      </c>
      <c r="B240">
        <v>2.643</v>
      </c>
      <c r="C240">
        <v>25.22</v>
      </c>
      <c r="D240" s="52">
        <f t="shared" si="21"/>
        <v>3.96510705789056</v>
      </c>
      <c r="E240" s="52">
        <f t="shared" si="22"/>
        <v>1.32210705789056</v>
      </c>
      <c r="F240" s="52">
        <f t="shared" si="19"/>
        <v>0.20590643337846</v>
      </c>
      <c r="G240" s="38">
        <f t="shared" si="20"/>
        <v>12.151854570555</v>
      </c>
      <c r="H240">
        <v>12059.71</v>
      </c>
      <c r="I240">
        <v>5.45887132576892</v>
      </c>
      <c r="J240">
        <v>5.68474670034278</v>
      </c>
    </row>
    <row r="241" spans="1:10">
      <c r="A241" s="41">
        <v>44806</v>
      </c>
      <c r="B241">
        <v>2.6226</v>
      </c>
      <c r="C241">
        <v>24.57</v>
      </c>
      <c r="D241" s="52">
        <f t="shared" si="21"/>
        <v>4.07000407000407</v>
      </c>
      <c r="E241" s="52">
        <f t="shared" si="22"/>
        <v>1.44740407000407</v>
      </c>
      <c r="F241" s="52">
        <f t="shared" si="19"/>
        <v>0.29409992614168</v>
      </c>
      <c r="G241" s="38">
        <f t="shared" si="20"/>
        <v>12.4459544966967</v>
      </c>
      <c r="H241">
        <v>11702.39</v>
      </c>
      <c r="I241">
        <v>5.71657177717079</v>
      </c>
      <c r="J241">
        <v>5.91081802065424</v>
      </c>
    </row>
    <row r="242" spans="1:10">
      <c r="A242" s="41">
        <v>44813</v>
      </c>
      <c r="B242">
        <v>2.635</v>
      </c>
      <c r="C242">
        <v>24.93</v>
      </c>
      <c r="D242" s="52">
        <f t="shared" si="21"/>
        <v>4.01123144805455</v>
      </c>
      <c r="E242" s="52">
        <f t="shared" si="22"/>
        <v>1.37623144805455</v>
      </c>
      <c r="F242" s="52">
        <f t="shared" si="19"/>
        <v>0.190100087803671</v>
      </c>
      <c r="G242" s="38">
        <f t="shared" si="20"/>
        <v>12.6360545845004</v>
      </c>
      <c r="H242">
        <v>11877.79</v>
      </c>
      <c r="I242">
        <v>5.9429335297935</v>
      </c>
      <c r="J242">
        <v>5.88477538068441</v>
      </c>
    </row>
    <row r="243" spans="1:10">
      <c r="A243" s="41">
        <v>44820</v>
      </c>
      <c r="B243">
        <v>2.673</v>
      </c>
      <c r="C243">
        <v>23.62</v>
      </c>
      <c r="D243" s="52">
        <f t="shared" si="21"/>
        <v>4.23370025402201</v>
      </c>
      <c r="E243" s="52">
        <f t="shared" si="22"/>
        <v>1.56070025402201</v>
      </c>
      <c r="F243" s="52">
        <f t="shared" si="19"/>
        <v>0.44480341151142</v>
      </c>
      <c r="G243" s="38">
        <f t="shared" si="20"/>
        <v>13.0808579960118</v>
      </c>
      <c r="H243">
        <v>11261.5</v>
      </c>
      <c r="I243">
        <v>6.32400024423884</v>
      </c>
      <c r="J243">
        <v>6.26031665255523</v>
      </c>
    </row>
    <row r="244" spans="1:10">
      <c r="A244" s="41">
        <v>44827</v>
      </c>
      <c r="B244">
        <v>2.6802</v>
      </c>
      <c r="C244">
        <v>23.15</v>
      </c>
      <c r="D244" s="52">
        <f t="shared" si="21"/>
        <v>4.31965442764579</v>
      </c>
      <c r="E244" s="52">
        <f t="shared" si="22"/>
        <v>1.63945442764579</v>
      </c>
      <c r="F244" s="52">
        <f t="shared" si="19"/>
        <v>0.373389880439619</v>
      </c>
      <c r="G244" s="38">
        <f t="shared" si="20"/>
        <v>13.4542478764514</v>
      </c>
      <c r="H244">
        <v>11006.41</v>
      </c>
      <c r="I244">
        <v>6.63450566372669</v>
      </c>
      <c r="J244">
        <v>6.54032979122581</v>
      </c>
    </row>
    <row r="245" spans="1:10">
      <c r="A245" s="41">
        <v>44834</v>
      </c>
      <c r="B245">
        <v>2.7601</v>
      </c>
      <c r="C245">
        <v>22.59</v>
      </c>
      <c r="D245" s="52">
        <f t="shared" si="21"/>
        <v>4.42673749446658</v>
      </c>
      <c r="E245" s="52">
        <f t="shared" si="22"/>
        <v>1.66663749446658</v>
      </c>
      <c r="F245" s="52">
        <f t="shared" si="19"/>
        <v>0.34453043657602</v>
      </c>
      <c r="G245" s="38">
        <f t="shared" si="20"/>
        <v>13.7987783130274</v>
      </c>
      <c r="H245">
        <v>10778.61</v>
      </c>
      <c r="I245">
        <v>6.86162612093819</v>
      </c>
      <c r="J245">
        <v>6.90818849396128</v>
      </c>
    </row>
    <row r="246" spans="1:10">
      <c r="A246" s="41">
        <v>44848</v>
      </c>
      <c r="B246">
        <v>2.6977</v>
      </c>
      <c r="C246">
        <v>23.62</v>
      </c>
      <c r="D246" s="52">
        <f>1/C246*100</f>
        <v>4.23370025402201</v>
      </c>
      <c r="E246" s="52">
        <f>D246-B246</f>
        <v>1.53600025402201</v>
      </c>
      <c r="F246" s="52">
        <f>E246-E241</f>
        <v>0.0885961840179443</v>
      </c>
      <c r="G246" s="38">
        <f>F246+G245</f>
        <v>13.8873744970454</v>
      </c>
      <c r="H246">
        <v>11121.72</v>
      </c>
      <c r="I246">
        <v>6.93645771215084</v>
      </c>
      <c r="J246">
        <v>6.95822182054139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46"/>
  <sheetViews>
    <sheetView topLeftCell="A238" workbookViewId="0">
      <selection activeCell="G246" sqref="G246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7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7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7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7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7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7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7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7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7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7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7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7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7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7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7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7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7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7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7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7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7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7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7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7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7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7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7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7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7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7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7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7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7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7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7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7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7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7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7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7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7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7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7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7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93" si="14">1/C130*100</f>
        <v>1.66500166500166</v>
      </c>
      <c r="E130" s="52">
        <f t="shared" ref="E130:E193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97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98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-0.0551027540406699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-0.06043824914633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-0.00337135479040995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-0.06402315085997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-0.0976554736334601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-0.0341707374000402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-0.0257409911379001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0.08699787561391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0.00760776629444004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-0.0619241820477101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 t="shared" si="14"/>
        <v>1.79468772433597</v>
      </c>
      <c r="E167" s="52">
        <f t="shared" si="15"/>
        <v>-1.40381227566403</v>
      </c>
      <c r="F167" s="52">
        <f t="shared" si="16"/>
        <v>0.40479642383464</v>
      </c>
      <c r="G167" s="38">
        <f t="shared" si="17"/>
        <v>-0.60477806467141</v>
      </c>
    </row>
    <row r="168" spans="1:7">
      <c r="A168" s="41">
        <v>44288</v>
      </c>
      <c r="B168">
        <v>3.2013</v>
      </c>
      <c r="C168">
        <v>55.84</v>
      </c>
      <c r="D168" s="52">
        <f t="shared" si="14"/>
        <v>1.79083094555874</v>
      </c>
      <c r="E168" s="52">
        <f t="shared" si="15"/>
        <v>-1.41046905444126</v>
      </c>
      <c r="F168" s="52">
        <f t="shared" si="16"/>
        <v>0.25094609364095</v>
      </c>
      <c r="G168" s="38">
        <f t="shared" si="17"/>
        <v>-0.35383197103046</v>
      </c>
    </row>
    <row r="169" spans="1:7">
      <c r="A169" s="41">
        <v>44295</v>
      </c>
      <c r="B169">
        <v>3.2121</v>
      </c>
      <c r="C169">
        <v>55.1</v>
      </c>
      <c r="D169" s="52">
        <f t="shared" si="14"/>
        <v>1.81488203266788</v>
      </c>
      <c r="E169" s="52">
        <f t="shared" si="15"/>
        <v>-1.39721796733212</v>
      </c>
      <c r="F169" s="52">
        <f t="shared" si="16"/>
        <v>0.21342644077776</v>
      </c>
      <c r="G169" s="38">
        <f t="shared" si="17"/>
        <v>-0.1404055302527</v>
      </c>
    </row>
    <row r="170" spans="1:7">
      <c r="A170" s="41">
        <v>44302</v>
      </c>
      <c r="B170">
        <v>3.1631</v>
      </c>
      <c r="C170">
        <v>54</v>
      </c>
      <c r="D170" s="52">
        <f t="shared" si="14"/>
        <v>1.85185185185185</v>
      </c>
      <c r="E170" s="52">
        <f t="shared" si="15"/>
        <v>-1.31124814814815</v>
      </c>
      <c r="F170" s="52">
        <f t="shared" si="16"/>
        <v>0.25427433786169</v>
      </c>
      <c r="G170" s="38">
        <f t="shared" si="17"/>
        <v>0.11386880760899</v>
      </c>
    </row>
    <row r="171" spans="1:7">
      <c r="A171" s="41">
        <v>44309</v>
      </c>
      <c r="B171">
        <v>3.1719</v>
      </c>
      <c r="C171">
        <v>57.4</v>
      </c>
      <c r="D171" s="52">
        <f t="shared" si="14"/>
        <v>1.74216027874564</v>
      </c>
      <c r="E171" s="52">
        <f t="shared" si="15"/>
        <v>-1.42973972125436</v>
      </c>
      <c r="F171" s="52">
        <f t="shared" si="16"/>
        <v>-0.00493392415291005</v>
      </c>
      <c r="G171" s="38">
        <f t="shared" si="17"/>
        <v>0.10893488345608</v>
      </c>
    </row>
    <row r="172" spans="1:7">
      <c r="A172" s="41">
        <v>44316</v>
      </c>
      <c r="B172">
        <v>3.164</v>
      </c>
      <c r="C172">
        <v>53.16</v>
      </c>
      <c r="D172" s="52">
        <f t="shared" si="14"/>
        <v>1.8811136192626</v>
      </c>
      <c r="E172" s="52">
        <f t="shared" si="15"/>
        <v>-1.2828863807374</v>
      </c>
      <c r="F172" s="52">
        <f t="shared" si="16"/>
        <v>0.12092589492663</v>
      </c>
      <c r="G172" s="38">
        <f t="shared" si="17"/>
        <v>0.22986077838271</v>
      </c>
    </row>
    <row r="173" spans="1:7">
      <c r="A173" s="41">
        <v>44323</v>
      </c>
      <c r="B173">
        <v>3.1589</v>
      </c>
      <c r="C173">
        <v>50.67</v>
      </c>
      <c r="D173" s="52">
        <f t="shared" si="14"/>
        <v>1.97355437142293</v>
      </c>
      <c r="E173" s="52">
        <f t="shared" si="15"/>
        <v>-1.18534562857707</v>
      </c>
      <c r="F173" s="52">
        <f t="shared" si="16"/>
        <v>0.22512342586419</v>
      </c>
      <c r="G173" s="38">
        <f t="shared" si="17"/>
        <v>0.4549842042469</v>
      </c>
    </row>
    <row r="174" spans="1:7">
      <c r="A174" s="41">
        <v>44330</v>
      </c>
      <c r="B174">
        <v>3.1422</v>
      </c>
      <c r="C174">
        <v>52.74</v>
      </c>
      <c r="D174" s="52">
        <f t="shared" si="14"/>
        <v>1.89609404626469</v>
      </c>
      <c r="E174" s="52">
        <f t="shared" si="15"/>
        <v>-1.24610595373531</v>
      </c>
      <c r="F174" s="52">
        <f t="shared" si="16"/>
        <v>0.15111201359681</v>
      </c>
      <c r="G174" s="38">
        <f t="shared" si="17"/>
        <v>0.60609621784371</v>
      </c>
    </row>
    <row r="175" spans="1:7">
      <c r="A175" s="41">
        <v>44337</v>
      </c>
      <c r="B175">
        <v>3.0867</v>
      </c>
      <c r="C175">
        <v>53.83</v>
      </c>
      <c r="D175" s="52">
        <f t="shared" si="14"/>
        <v>1.85770016719301</v>
      </c>
      <c r="E175" s="52">
        <f t="shared" si="15"/>
        <v>-1.22899983280699</v>
      </c>
      <c r="F175" s="52">
        <f t="shared" si="16"/>
        <v>0.0822483153411599</v>
      </c>
      <c r="G175" s="38">
        <f t="shared" si="17"/>
        <v>0.68834453318487</v>
      </c>
    </row>
    <row r="176" spans="1:7">
      <c r="A176" s="41">
        <v>44344</v>
      </c>
      <c r="B176">
        <v>3.0825</v>
      </c>
      <c r="C176">
        <v>56.11</v>
      </c>
      <c r="D176" s="52">
        <f t="shared" si="14"/>
        <v>1.7822135091784</v>
      </c>
      <c r="E176" s="52">
        <f t="shared" si="15"/>
        <v>-1.3002864908216</v>
      </c>
      <c r="F176" s="52">
        <f t="shared" si="16"/>
        <v>0.12945323043276</v>
      </c>
      <c r="G176" s="38">
        <f t="shared" si="17"/>
        <v>0.81779776361763</v>
      </c>
    </row>
    <row r="177" spans="1:7">
      <c r="A177" s="41">
        <v>44351</v>
      </c>
      <c r="B177">
        <v>3.0925</v>
      </c>
      <c r="C177">
        <v>56.52</v>
      </c>
      <c r="D177" s="52">
        <f t="shared" si="14"/>
        <v>1.76928520877565</v>
      </c>
      <c r="E177" s="52">
        <f t="shared" si="15"/>
        <v>-1.32321479122435</v>
      </c>
      <c r="F177" s="52">
        <f t="shared" si="16"/>
        <v>-0.0403284104869499</v>
      </c>
      <c r="G177" s="38">
        <f t="shared" si="17"/>
        <v>0.77746935313068</v>
      </c>
    </row>
    <row r="178" spans="1:7">
      <c r="A178" s="41">
        <v>44358</v>
      </c>
      <c r="B178">
        <v>3.1276</v>
      </c>
      <c r="C178">
        <v>57.63</v>
      </c>
      <c r="D178" s="52">
        <f t="shared" si="14"/>
        <v>1.73520735727919</v>
      </c>
      <c r="E178" s="52">
        <f t="shared" si="15"/>
        <v>-1.39239264272081</v>
      </c>
      <c r="F178" s="52">
        <f t="shared" si="16"/>
        <v>-0.20704701414374</v>
      </c>
      <c r="G178" s="38">
        <f t="shared" si="17"/>
        <v>0.57042233898694</v>
      </c>
    </row>
    <row r="179" spans="1:7">
      <c r="A179" s="41">
        <v>44365</v>
      </c>
      <c r="B179">
        <v>3.1202</v>
      </c>
      <c r="C179">
        <v>57.23</v>
      </c>
      <c r="D179" s="52">
        <f t="shared" si="14"/>
        <v>1.74733531364669</v>
      </c>
      <c r="E179" s="52">
        <f t="shared" si="15"/>
        <v>-1.37286468635331</v>
      </c>
      <c r="F179" s="52">
        <f t="shared" si="16"/>
        <v>-0.126758732618</v>
      </c>
      <c r="G179" s="38">
        <f t="shared" si="17"/>
        <v>0.44366360636894</v>
      </c>
    </row>
    <row r="180" spans="1:7">
      <c r="A180" s="41">
        <v>44372</v>
      </c>
      <c r="B180">
        <v>3.0827</v>
      </c>
      <c r="C180">
        <v>58.85</v>
      </c>
      <c r="D180" s="52">
        <f t="shared" si="14"/>
        <v>1.69923534409516</v>
      </c>
      <c r="E180" s="52">
        <f t="shared" si="15"/>
        <v>-1.38346465590484</v>
      </c>
      <c r="F180" s="52">
        <f t="shared" si="16"/>
        <v>-0.15446482309785</v>
      </c>
      <c r="G180" s="38">
        <f t="shared" si="17"/>
        <v>0.28919878327109</v>
      </c>
    </row>
    <row r="181" spans="1:7">
      <c r="A181" s="41">
        <v>44379</v>
      </c>
      <c r="B181">
        <v>3.0803</v>
      </c>
      <c r="C181">
        <v>58.49</v>
      </c>
      <c r="D181" s="52">
        <f t="shared" si="14"/>
        <v>1.7096939647803</v>
      </c>
      <c r="E181" s="52">
        <f t="shared" si="15"/>
        <v>-1.3706060352197</v>
      </c>
      <c r="F181" s="52">
        <f t="shared" si="16"/>
        <v>-0.0703195443981</v>
      </c>
      <c r="G181" s="38">
        <f t="shared" si="17"/>
        <v>0.21887923887299</v>
      </c>
    </row>
    <row r="182" spans="1:7">
      <c r="A182" s="41">
        <v>44386</v>
      </c>
      <c r="B182">
        <v>3.0105</v>
      </c>
      <c r="C182">
        <v>59.59</v>
      </c>
      <c r="D182" s="52">
        <f t="shared" si="14"/>
        <v>1.67813391508642</v>
      </c>
      <c r="E182" s="52">
        <f t="shared" si="15"/>
        <v>-1.33236608491358</v>
      </c>
      <c r="F182" s="52">
        <f t="shared" si="16"/>
        <v>-0.00915129368923018</v>
      </c>
      <c r="G182" s="38">
        <f t="shared" si="17"/>
        <v>0.20972794518376</v>
      </c>
    </row>
    <row r="183" spans="1:7">
      <c r="A183" s="41">
        <v>44393</v>
      </c>
      <c r="B183">
        <v>2.9432</v>
      </c>
      <c r="C183">
        <v>59.69</v>
      </c>
      <c r="D183" s="52">
        <f t="shared" si="14"/>
        <v>1.67532249958117</v>
      </c>
      <c r="E183" s="52">
        <f t="shared" si="15"/>
        <v>-1.26787750041883</v>
      </c>
      <c r="F183" s="52">
        <f t="shared" si="16"/>
        <v>0.12451514230198</v>
      </c>
      <c r="G183" s="38">
        <f t="shared" si="17"/>
        <v>0.33424308748574</v>
      </c>
    </row>
    <row r="184" spans="1:7">
      <c r="A184" s="41">
        <v>44400</v>
      </c>
      <c r="B184">
        <v>2.9134</v>
      </c>
      <c r="C184">
        <v>60.4</v>
      </c>
      <c r="D184" s="52">
        <f t="shared" si="14"/>
        <v>1.65562913907285</v>
      </c>
      <c r="E184" s="52">
        <f t="shared" si="15"/>
        <v>-1.25777086092715</v>
      </c>
      <c r="F184" s="52">
        <f t="shared" si="16"/>
        <v>0.11509382542616</v>
      </c>
      <c r="G184" s="38">
        <f t="shared" si="17"/>
        <v>0.4493369129119</v>
      </c>
    </row>
    <row r="185" spans="1:7">
      <c r="A185" s="41">
        <v>44407</v>
      </c>
      <c r="B185">
        <v>2.8363</v>
      </c>
      <c r="C185">
        <v>59.71</v>
      </c>
      <c r="D185" s="52">
        <f t="shared" si="14"/>
        <v>1.67476134650812</v>
      </c>
      <c r="E185" s="52">
        <f t="shared" si="15"/>
        <v>-1.16153865349188</v>
      </c>
      <c r="F185" s="52">
        <f t="shared" si="16"/>
        <v>0.22192600241296</v>
      </c>
      <c r="G185" s="38">
        <f t="shared" si="17"/>
        <v>0.67126291532486</v>
      </c>
    </row>
    <row r="186" spans="1:7">
      <c r="A186" s="41">
        <v>44414</v>
      </c>
      <c r="B186">
        <v>2.8139</v>
      </c>
      <c r="C186">
        <v>60.71</v>
      </c>
      <c r="D186" s="52">
        <f t="shared" si="14"/>
        <v>1.64717509471257</v>
      </c>
      <c r="E186" s="52">
        <f t="shared" si="15"/>
        <v>-1.16672490528743</v>
      </c>
      <c r="F186" s="52">
        <f t="shared" si="16"/>
        <v>0.20388112993227</v>
      </c>
      <c r="G186" s="38">
        <f t="shared" si="17"/>
        <v>0.87514404525713</v>
      </c>
    </row>
    <row r="187" spans="1:7">
      <c r="A187" s="41">
        <v>44421</v>
      </c>
      <c r="B187">
        <v>2.8792</v>
      </c>
      <c r="C187">
        <v>59.73</v>
      </c>
      <c r="D187" s="52">
        <f t="shared" si="14"/>
        <v>1.67420056922819</v>
      </c>
      <c r="E187" s="52">
        <f t="shared" si="15"/>
        <v>-1.20499943077181</v>
      </c>
      <c r="F187" s="52">
        <f t="shared" si="16"/>
        <v>0.12736665414177</v>
      </c>
      <c r="G187" s="38">
        <f t="shared" si="17"/>
        <v>1.0025106993989</v>
      </c>
    </row>
    <row r="188" spans="1:7">
      <c r="A188" s="41">
        <v>44428</v>
      </c>
      <c r="B188">
        <v>2.852</v>
      </c>
      <c r="C188">
        <v>57.01</v>
      </c>
      <c r="D188" s="52">
        <f t="shared" si="14"/>
        <v>1.75407823188914</v>
      </c>
      <c r="E188" s="52">
        <f t="shared" si="15"/>
        <v>-1.09792176811086</v>
      </c>
      <c r="F188" s="52">
        <f t="shared" si="16"/>
        <v>0.16995573230797</v>
      </c>
      <c r="G188" s="38">
        <f t="shared" si="17"/>
        <v>1.17246643170687</v>
      </c>
    </row>
    <row r="189" spans="1:7">
      <c r="A189" s="41">
        <v>44435</v>
      </c>
      <c r="B189">
        <v>2.8698</v>
      </c>
      <c r="C189">
        <v>58.22</v>
      </c>
      <c r="D189" s="52">
        <f t="shared" si="14"/>
        <v>1.71762281003092</v>
      </c>
      <c r="E189" s="52">
        <f t="shared" si="15"/>
        <v>-1.15217718996908</v>
      </c>
      <c r="F189" s="52">
        <f t="shared" si="16"/>
        <v>0.10559367095807</v>
      </c>
      <c r="G189" s="38">
        <f t="shared" si="17"/>
        <v>1.27806010266494</v>
      </c>
    </row>
    <row r="190" spans="1:7">
      <c r="A190" s="41">
        <v>44442</v>
      </c>
      <c r="B190">
        <v>2.8327</v>
      </c>
      <c r="C190">
        <v>56.34</v>
      </c>
      <c r="D190" s="52">
        <f t="shared" si="14"/>
        <v>1.7749378771743</v>
      </c>
      <c r="E190" s="52">
        <f t="shared" si="15"/>
        <v>-1.0577621228257</v>
      </c>
      <c r="F190" s="52">
        <f t="shared" si="16"/>
        <v>0.10377653066618</v>
      </c>
      <c r="G190" s="38">
        <f t="shared" si="17"/>
        <v>1.38183663333112</v>
      </c>
    </row>
    <row r="191" spans="1:7">
      <c r="A191" s="41">
        <v>44449</v>
      </c>
      <c r="B191">
        <v>2.8656</v>
      </c>
      <c r="C191">
        <v>57.85</v>
      </c>
      <c r="D191" s="52">
        <f t="shared" si="14"/>
        <v>1.7286084701815</v>
      </c>
      <c r="E191" s="52">
        <f t="shared" si="15"/>
        <v>-1.1369915298185</v>
      </c>
      <c r="F191" s="52">
        <f t="shared" si="16"/>
        <v>0.02973337546893</v>
      </c>
      <c r="G191" s="38">
        <f t="shared" si="17"/>
        <v>1.41157000880005</v>
      </c>
    </row>
    <row r="192" spans="1:7">
      <c r="A192" s="41">
        <v>44456</v>
      </c>
      <c r="B192">
        <v>2.8785</v>
      </c>
      <c r="C192">
        <v>57.14</v>
      </c>
      <c r="D192" s="52">
        <f t="shared" si="14"/>
        <v>1.75008750437522</v>
      </c>
      <c r="E192" s="52">
        <f t="shared" si="15"/>
        <v>-1.12841249562478</v>
      </c>
      <c r="F192" s="52">
        <f t="shared" si="16"/>
        <v>0.0765869351470299</v>
      </c>
      <c r="G192" s="38">
        <f t="shared" si="17"/>
        <v>1.48815694394708</v>
      </c>
    </row>
    <row r="193" spans="1:7">
      <c r="A193" s="41">
        <v>44463</v>
      </c>
      <c r="B193">
        <v>2.8719</v>
      </c>
      <c r="C193">
        <v>57.2</v>
      </c>
      <c r="D193" s="52">
        <f t="shared" si="14"/>
        <v>1.74825174825175</v>
      </c>
      <c r="E193" s="52">
        <f t="shared" si="15"/>
        <v>-1.12364825174825</v>
      </c>
      <c r="F193" s="52">
        <f t="shared" si="16"/>
        <v>-0.0257264836373901</v>
      </c>
      <c r="G193" s="38">
        <f t="shared" si="17"/>
        <v>1.46243046030969</v>
      </c>
    </row>
    <row r="194" spans="1:7">
      <c r="A194" s="41">
        <v>44469</v>
      </c>
      <c r="B194">
        <v>2.8776</v>
      </c>
      <c r="C194">
        <v>56.73</v>
      </c>
      <c r="D194" s="52">
        <f t="shared" ref="D194:D245" si="18">1/C194*100</f>
        <v>1.76273576590869</v>
      </c>
      <c r="E194" s="52">
        <f t="shared" ref="E194:E245" si="19">D194-B194</f>
        <v>-1.11486423409131</v>
      </c>
      <c r="F194" s="52">
        <f t="shared" si="16"/>
        <v>0.0373129558777698</v>
      </c>
      <c r="G194" s="38">
        <f t="shared" si="17"/>
        <v>1.49974341618746</v>
      </c>
    </row>
    <row r="195" spans="1:7">
      <c r="A195" s="41">
        <v>44477</v>
      </c>
      <c r="B195">
        <v>2.9131</v>
      </c>
      <c r="C195">
        <v>56.9</v>
      </c>
      <c r="D195" s="52">
        <f t="shared" si="18"/>
        <v>1.75746924428823</v>
      </c>
      <c r="E195" s="52">
        <f t="shared" si="19"/>
        <v>-1.15563075571177</v>
      </c>
      <c r="F195" s="52">
        <f t="shared" si="16"/>
        <v>-0.0978686328860701</v>
      </c>
      <c r="G195" s="38">
        <f t="shared" si="17"/>
        <v>1.40187478330139</v>
      </c>
    </row>
    <row r="196" spans="1:7">
      <c r="A196" s="41">
        <v>44484</v>
      </c>
      <c r="B196">
        <v>2.9683</v>
      </c>
      <c r="C196">
        <v>57.01</v>
      </c>
      <c r="D196" s="52">
        <f t="shared" si="18"/>
        <v>1.75407823188914</v>
      </c>
      <c r="E196" s="52">
        <f t="shared" si="19"/>
        <v>-1.21422176811086</v>
      </c>
      <c r="F196" s="52">
        <f t="shared" si="16"/>
        <v>-0.0772302382923602</v>
      </c>
      <c r="G196" s="38">
        <f t="shared" si="17"/>
        <v>1.32464454500903</v>
      </c>
    </row>
    <row r="197" spans="1:7">
      <c r="A197" s="41">
        <v>44491</v>
      </c>
      <c r="B197">
        <v>2.9953</v>
      </c>
      <c r="C197">
        <v>57.1</v>
      </c>
      <c r="D197" s="52">
        <f t="shared" si="18"/>
        <v>1.75131348511384</v>
      </c>
      <c r="E197" s="52">
        <f t="shared" si="19"/>
        <v>-1.24398651488616</v>
      </c>
      <c r="F197" s="52">
        <f t="shared" si="16"/>
        <v>-0.11557401926138</v>
      </c>
      <c r="G197" s="38">
        <f t="shared" si="17"/>
        <v>1.20907052574765</v>
      </c>
    </row>
    <row r="198" spans="1:7">
      <c r="A198" s="41">
        <v>44498</v>
      </c>
      <c r="B198">
        <v>2.9732</v>
      </c>
      <c r="C198">
        <v>57.38</v>
      </c>
      <c r="D198" s="52">
        <f t="shared" si="18"/>
        <v>1.74276751481352</v>
      </c>
      <c r="E198" s="52">
        <f t="shared" si="19"/>
        <v>-1.23043248518648</v>
      </c>
      <c r="F198" s="52">
        <f t="shared" ref="F198:F245" si="20">E198-E193</f>
        <v>-0.10678423343823</v>
      </c>
      <c r="G198" s="38">
        <f t="shared" si="17"/>
        <v>1.10228629230942</v>
      </c>
    </row>
    <row r="199" spans="1:7">
      <c r="A199" s="41">
        <v>44505</v>
      </c>
      <c r="B199">
        <v>2.8911</v>
      </c>
      <c r="C199">
        <v>58.25</v>
      </c>
      <c r="D199" s="52">
        <f t="shared" si="18"/>
        <v>1.71673819742489</v>
      </c>
      <c r="E199" s="52">
        <f t="shared" si="19"/>
        <v>-1.17436180257511</v>
      </c>
      <c r="F199" s="52">
        <f t="shared" si="20"/>
        <v>-0.0594975684837995</v>
      </c>
      <c r="G199" s="38">
        <f t="shared" ref="G199:G245" si="21">F199+G198</f>
        <v>1.04278872382562</v>
      </c>
    </row>
    <row r="200" spans="1:7">
      <c r="A200" s="41">
        <v>44512</v>
      </c>
      <c r="B200">
        <v>2.9391</v>
      </c>
      <c r="C200">
        <v>60.07</v>
      </c>
      <c r="D200" s="52">
        <f t="shared" si="18"/>
        <v>1.66472448809722</v>
      </c>
      <c r="E200" s="52">
        <f t="shared" si="19"/>
        <v>-1.27437551190278</v>
      </c>
      <c r="F200" s="52">
        <f t="shared" si="20"/>
        <v>-0.11874475619101</v>
      </c>
      <c r="G200" s="38">
        <f t="shared" si="21"/>
        <v>0.924043967634611</v>
      </c>
    </row>
    <row r="201" spans="1:7">
      <c r="A201" s="41">
        <v>44519</v>
      </c>
      <c r="B201">
        <v>2.9302</v>
      </c>
      <c r="C201">
        <v>60.57</v>
      </c>
      <c r="D201" s="52">
        <f t="shared" si="18"/>
        <v>1.65098233448902</v>
      </c>
      <c r="E201" s="52">
        <f t="shared" si="19"/>
        <v>-1.27921766551098</v>
      </c>
      <c r="F201" s="52">
        <f t="shared" si="20"/>
        <v>-0.0649958974001199</v>
      </c>
      <c r="G201" s="38">
        <f t="shared" si="21"/>
        <v>0.859048070234491</v>
      </c>
    </row>
    <row r="202" spans="1:7">
      <c r="A202" s="41">
        <v>44526</v>
      </c>
      <c r="B202">
        <v>2.82</v>
      </c>
      <c r="C202">
        <v>61.58</v>
      </c>
      <c r="D202" s="52">
        <f t="shared" si="18"/>
        <v>1.6239038648912</v>
      </c>
      <c r="E202" s="52">
        <f t="shared" si="19"/>
        <v>-1.1960961351088</v>
      </c>
      <c r="F202" s="52">
        <f t="shared" si="20"/>
        <v>0.04789037977736</v>
      </c>
      <c r="G202" s="38">
        <f t="shared" si="21"/>
        <v>0.906938450011851</v>
      </c>
    </row>
    <row r="203" spans="1:7">
      <c r="A203" s="41">
        <v>44533</v>
      </c>
      <c r="B203">
        <v>2.8701</v>
      </c>
      <c r="C203">
        <v>61.55</v>
      </c>
      <c r="D203" s="52">
        <f t="shared" si="18"/>
        <v>1.6246953696182</v>
      </c>
      <c r="E203" s="52">
        <f t="shared" si="19"/>
        <v>-1.2454046303818</v>
      </c>
      <c r="F203" s="52">
        <f t="shared" si="20"/>
        <v>-0.01497214519532</v>
      </c>
      <c r="G203" s="38">
        <f t="shared" si="21"/>
        <v>0.891966304816531</v>
      </c>
    </row>
    <row r="204" spans="1:7">
      <c r="A204" s="41">
        <v>44540</v>
      </c>
      <c r="B204">
        <v>2.8426</v>
      </c>
      <c r="C204">
        <v>61.11</v>
      </c>
      <c r="D204" s="52">
        <f t="shared" si="18"/>
        <v>1.63639338897071</v>
      </c>
      <c r="E204" s="52">
        <f t="shared" si="19"/>
        <v>-1.20620661102929</v>
      </c>
      <c r="F204" s="52">
        <f t="shared" si="20"/>
        <v>-0.0318448084541803</v>
      </c>
      <c r="G204" s="38">
        <f t="shared" si="21"/>
        <v>0.860121496362351</v>
      </c>
    </row>
    <row r="205" spans="1:7">
      <c r="A205" s="41">
        <v>44547</v>
      </c>
      <c r="B205">
        <v>2.8512</v>
      </c>
      <c r="C205">
        <v>60.92</v>
      </c>
      <c r="D205" s="52">
        <f t="shared" si="18"/>
        <v>1.64149704530532</v>
      </c>
      <c r="E205" s="52">
        <f t="shared" si="19"/>
        <v>-1.20970295469468</v>
      </c>
      <c r="F205" s="52">
        <f t="shared" si="20"/>
        <v>0.0646725572080997</v>
      </c>
      <c r="G205" s="38">
        <f t="shared" si="21"/>
        <v>0.92479405357045</v>
      </c>
    </row>
    <row r="206" spans="1:7">
      <c r="A206" s="41">
        <v>44554</v>
      </c>
      <c r="B206">
        <v>2.8203</v>
      </c>
      <c r="C206">
        <v>58.94</v>
      </c>
      <c r="D206" s="52">
        <f t="shared" si="18"/>
        <v>1.69664065151001</v>
      </c>
      <c r="E206" s="52">
        <f t="shared" si="19"/>
        <v>-1.12365934848999</v>
      </c>
      <c r="F206" s="52">
        <f t="shared" si="20"/>
        <v>0.15555831702099</v>
      </c>
      <c r="G206" s="38">
        <f t="shared" si="21"/>
        <v>1.08035237059144</v>
      </c>
    </row>
    <row r="207" spans="1:7">
      <c r="A207" s="41">
        <v>44561</v>
      </c>
      <c r="B207">
        <v>2.7754</v>
      </c>
      <c r="C207">
        <v>59.99</v>
      </c>
      <c r="D207" s="52">
        <f t="shared" si="18"/>
        <v>1.66694449074846</v>
      </c>
      <c r="E207" s="52">
        <f t="shared" si="19"/>
        <v>-1.10845550925154</v>
      </c>
      <c r="F207" s="52">
        <f t="shared" si="20"/>
        <v>0.08764062585726</v>
      </c>
      <c r="G207" s="38">
        <f t="shared" si="21"/>
        <v>1.1679929964487</v>
      </c>
    </row>
    <row r="208" spans="1:7">
      <c r="A208" s="41">
        <v>44568</v>
      </c>
      <c r="B208">
        <v>2.8181</v>
      </c>
      <c r="C208">
        <v>56.66</v>
      </c>
      <c r="D208" s="52">
        <f t="shared" si="18"/>
        <v>1.76491351923756</v>
      </c>
      <c r="E208" s="52">
        <f t="shared" si="19"/>
        <v>-1.05318648076244</v>
      </c>
      <c r="F208" s="52">
        <f t="shared" si="20"/>
        <v>0.19221814961936</v>
      </c>
      <c r="G208" s="38">
        <f t="shared" si="21"/>
        <v>1.36021114606806</v>
      </c>
    </row>
    <row r="209" spans="1:7">
      <c r="A209" s="41">
        <v>44575</v>
      </c>
      <c r="B209">
        <v>2.7935</v>
      </c>
      <c r="C209">
        <v>57.19</v>
      </c>
      <c r="D209" s="52">
        <f t="shared" si="18"/>
        <v>1.74855744011191</v>
      </c>
      <c r="E209" s="52">
        <f t="shared" si="19"/>
        <v>-1.04494255988809</v>
      </c>
      <c r="F209" s="52">
        <f t="shared" si="20"/>
        <v>0.1612640511412</v>
      </c>
      <c r="G209" s="38">
        <f t="shared" si="21"/>
        <v>1.52147519720926</v>
      </c>
    </row>
    <row r="210" spans="1:7">
      <c r="A210" s="41">
        <v>44582</v>
      </c>
      <c r="B210">
        <v>2.71</v>
      </c>
      <c r="C210">
        <v>56.07</v>
      </c>
      <c r="D210" s="52">
        <f t="shared" si="18"/>
        <v>1.78348492955235</v>
      </c>
      <c r="E210" s="52">
        <f t="shared" si="19"/>
        <v>-0.92651507044765</v>
      </c>
      <c r="F210" s="52">
        <f t="shared" si="20"/>
        <v>0.28318788424703</v>
      </c>
      <c r="G210" s="38">
        <f t="shared" si="21"/>
        <v>1.80466308145629</v>
      </c>
    </row>
    <row r="211" spans="1:7">
      <c r="A211" s="41">
        <v>44589</v>
      </c>
      <c r="B211">
        <v>2.7021</v>
      </c>
      <c r="C211">
        <v>52.51</v>
      </c>
      <c r="D211" s="52">
        <f t="shared" si="18"/>
        <v>1.90439916206437</v>
      </c>
      <c r="E211" s="52">
        <f t="shared" si="19"/>
        <v>-0.79770083793563</v>
      </c>
      <c r="F211" s="52">
        <f t="shared" si="20"/>
        <v>0.32595851055436</v>
      </c>
      <c r="G211" s="38">
        <f t="shared" si="21"/>
        <v>2.13062159201065</v>
      </c>
    </row>
    <row r="212" spans="1:7">
      <c r="A212" s="41">
        <v>44603</v>
      </c>
      <c r="B212">
        <v>2.7891</v>
      </c>
      <c r="C212">
        <v>50.31</v>
      </c>
      <c r="D212" s="52">
        <f t="shared" si="18"/>
        <v>1.98767640628106</v>
      </c>
      <c r="E212" s="52">
        <f t="shared" si="19"/>
        <v>-0.80142359371894</v>
      </c>
      <c r="F212" s="52">
        <f t="shared" si="20"/>
        <v>0.3070319155326</v>
      </c>
      <c r="G212" s="38">
        <f t="shared" si="21"/>
        <v>2.43765350754325</v>
      </c>
    </row>
    <row r="213" spans="1:7">
      <c r="A213" s="41">
        <v>44610</v>
      </c>
      <c r="B213">
        <v>2.7975</v>
      </c>
      <c r="C213">
        <v>51.94</v>
      </c>
      <c r="D213" s="52">
        <f t="shared" si="18"/>
        <v>1.92529842125529</v>
      </c>
      <c r="E213" s="52">
        <f t="shared" si="19"/>
        <v>-0.87220157874471</v>
      </c>
      <c r="F213" s="52">
        <f t="shared" si="20"/>
        <v>0.18098490201773</v>
      </c>
      <c r="G213" s="38">
        <f t="shared" si="21"/>
        <v>2.61863840956098</v>
      </c>
    </row>
    <row r="214" spans="1:7">
      <c r="A214" s="41">
        <v>44617</v>
      </c>
      <c r="B214">
        <v>2.775</v>
      </c>
      <c r="C214">
        <v>52.4</v>
      </c>
      <c r="D214" s="52">
        <f t="shared" si="18"/>
        <v>1.90839694656489</v>
      </c>
      <c r="E214" s="52">
        <f t="shared" si="19"/>
        <v>-0.86660305343511</v>
      </c>
      <c r="F214" s="52">
        <f t="shared" si="20"/>
        <v>0.17833950645298</v>
      </c>
      <c r="G214" s="38">
        <f t="shared" si="21"/>
        <v>2.79697791601396</v>
      </c>
    </row>
    <row r="215" spans="1:7">
      <c r="A215" s="41">
        <v>44624</v>
      </c>
      <c r="B215">
        <v>2.8125</v>
      </c>
      <c r="C215">
        <v>51.16</v>
      </c>
      <c r="D215" s="52">
        <f t="shared" si="18"/>
        <v>1.9546520719312</v>
      </c>
      <c r="E215" s="52">
        <f t="shared" si="19"/>
        <v>-0.8578479280688</v>
      </c>
      <c r="F215" s="52">
        <f t="shared" si="20"/>
        <v>0.0686671423788499</v>
      </c>
      <c r="G215" s="38">
        <f t="shared" si="21"/>
        <v>2.86564505839281</v>
      </c>
    </row>
    <row r="216" spans="1:7">
      <c r="A216" s="41">
        <v>44631</v>
      </c>
      <c r="B216">
        <v>2.7902</v>
      </c>
      <c r="C216">
        <v>49.16</v>
      </c>
      <c r="D216" s="52">
        <f t="shared" si="18"/>
        <v>2.03417412530513</v>
      </c>
      <c r="E216" s="52">
        <f t="shared" si="19"/>
        <v>-0.75602587469487</v>
      </c>
      <c r="F216" s="52">
        <f t="shared" si="20"/>
        <v>0.04167496324076</v>
      </c>
      <c r="G216" s="38">
        <f t="shared" si="21"/>
        <v>2.90732002163357</v>
      </c>
    </row>
    <row r="217" spans="1:7">
      <c r="A217" s="41">
        <v>44638</v>
      </c>
      <c r="B217">
        <v>2.7927</v>
      </c>
      <c r="C217">
        <v>48.73</v>
      </c>
      <c r="D217" s="52">
        <f t="shared" si="18"/>
        <v>2.05212394828648</v>
      </c>
      <c r="E217" s="52">
        <f t="shared" si="19"/>
        <v>-0.74057605171352</v>
      </c>
      <c r="F217" s="52">
        <f t="shared" si="20"/>
        <v>0.06084754200542</v>
      </c>
      <c r="G217" s="38">
        <f t="shared" si="21"/>
        <v>2.96816756363899</v>
      </c>
    </row>
    <row r="218" spans="1:7">
      <c r="A218" s="41">
        <v>44645</v>
      </c>
      <c r="B218">
        <v>2.7927</v>
      </c>
      <c r="C218">
        <v>47.41</v>
      </c>
      <c r="D218" s="52">
        <f t="shared" si="18"/>
        <v>2.1092596498629</v>
      </c>
      <c r="E218" s="52">
        <f t="shared" si="19"/>
        <v>-0.6834403501371</v>
      </c>
      <c r="F218" s="52">
        <f t="shared" si="20"/>
        <v>0.18876122860761</v>
      </c>
      <c r="G218" s="38">
        <f t="shared" si="21"/>
        <v>3.1569287922466</v>
      </c>
    </row>
    <row r="219" spans="1:7">
      <c r="A219" s="41">
        <v>44652</v>
      </c>
      <c r="B219">
        <v>2.7743</v>
      </c>
      <c r="C219">
        <v>45.43</v>
      </c>
      <c r="D219" s="52">
        <f t="shared" si="18"/>
        <v>2.20118864186661</v>
      </c>
      <c r="E219" s="52">
        <f t="shared" si="19"/>
        <v>-0.57311135813339</v>
      </c>
      <c r="F219" s="52">
        <f t="shared" si="20"/>
        <v>0.293491695301719</v>
      </c>
      <c r="G219" s="38">
        <f t="shared" si="21"/>
        <v>3.45042048754832</v>
      </c>
    </row>
    <row r="220" spans="1:7">
      <c r="A220" s="41">
        <v>44659</v>
      </c>
      <c r="B220">
        <v>2.7529</v>
      </c>
      <c r="C220">
        <v>43.55</v>
      </c>
      <c r="D220" s="52">
        <f t="shared" si="18"/>
        <v>2.29621125143513</v>
      </c>
      <c r="E220" s="52">
        <f t="shared" si="19"/>
        <v>-0.45668874856487</v>
      </c>
      <c r="F220" s="52">
        <f t="shared" si="20"/>
        <v>0.40115917950393</v>
      </c>
      <c r="G220" s="38">
        <f t="shared" si="21"/>
        <v>3.85157966705225</v>
      </c>
    </row>
    <row r="221" spans="1:7">
      <c r="A221" s="41">
        <v>44666</v>
      </c>
      <c r="B221">
        <v>2.7578</v>
      </c>
      <c r="C221">
        <v>41.2</v>
      </c>
      <c r="D221" s="52">
        <f t="shared" si="18"/>
        <v>2.42718446601942</v>
      </c>
      <c r="E221" s="52">
        <f t="shared" si="19"/>
        <v>-0.33061553398058</v>
      </c>
      <c r="F221" s="52">
        <f t="shared" si="20"/>
        <v>0.42541034071429</v>
      </c>
      <c r="G221" s="38">
        <f t="shared" si="21"/>
        <v>4.27699000776654</v>
      </c>
    </row>
    <row r="222" spans="1:7">
      <c r="A222" s="41">
        <v>44673</v>
      </c>
      <c r="B222">
        <v>2.8409</v>
      </c>
      <c r="C222">
        <v>37.37</v>
      </c>
      <c r="D222" s="52">
        <f t="shared" si="18"/>
        <v>2.67594327000268</v>
      </c>
      <c r="E222" s="52">
        <f t="shared" si="19"/>
        <v>-0.16495672999732</v>
      </c>
      <c r="F222" s="52">
        <f t="shared" si="20"/>
        <v>0.5756193217162</v>
      </c>
      <c r="G222" s="38">
        <f t="shared" si="21"/>
        <v>4.85260932948274</v>
      </c>
    </row>
    <row r="223" spans="1:7">
      <c r="A223" s="41">
        <v>44680</v>
      </c>
      <c r="B223">
        <v>2.8386</v>
      </c>
      <c r="C223">
        <v>35.1</v>
      </c>
      <c r="D223" s="52">
        <f t="shared" si="18"/>
        <v>2.84900284900285</v>
      </c>
      <c r="E223" s="52">
        <f t="shared" si="19"/>
        <v>0.0104028490028498</v>
      </c>
      <c r="F223" s="52">
        <f t="shared" si="20"/>
        <v>0.69384319913995</v>
      </c>
      <c r="G223" s="38">
        <f t="shared" si="21"/>
        <v>5.54645252862269</v>
      </c>
    </row>
    <row r="224" spans="1:7">
      <c r="A224" s="41">
        <v>44687</v>
      </c>
      <c r="B224">
        <v>2.8273</v>
      </c>
      <c r="C224">
        <v>34.67</v>
      </c>
      <c r="D224" s="52">
        <f t="shared" si="18"/>
        <v>2.88433804441881</v>
      </c>
      <c r="E224" s="52">
        <f t="shared" si="19"/>
        <v>0.0570380444188099</v>
      </c>
      <c r="F224" s="52">
        <f t="shared" si="20"/>
        <v>0.6301494025522</v>
      </c>
      <c r="G224" s="38">
        <f t="shared" si="21"/>
        <v>6.17660193117489</v>
      </c>
    </row>
    <row r="225" spans="1:7">
      <c r="A225" s="41">
        <v>44694</v>
      </c>
      <c r="B225">
        <v>2.814</v>
      </c>
      <c r="C225">
        <v>36.48</v>
      </c>
      <c r="D225" s="52">
        <f t="shared" si="18"/>
        <v>2.74122807017544</v>
      </c>
      <c r="E225" s="52">
        <f t="shared" si="19"/>
        <v>-0.0727719298245599</v>
      </c>
      <c r="F225" s="52">
        <f t="shared" si="20"/>
        <v>0.38391681874031</v>
      </c>
      <c r="G225" s="38">
        <f t="shared" si="21"/>
        <v>6.5605187499152</v>
      </c>
    </row>
    <row r="226" spans="1:7">
      <c r="A226" s="41">
        <v>44701</v>
      </c>
      <c r="B226">
        <v>2.79</v>
      </c>
      <c r="C226">
        <v>37.33</v>
      </c>
      <c r="D226" s="52">
        <f t="shared" si="18"/>
        <v>2.67881060809001</v>
      </c>
      <c r="E226" s="52">
        <f t="shared" si="19"/>
        <v>-0.11118939190999</v>
      </c>
      <c r="F226" s="52">
        <f t="shared" si="20"/>
        <v>0.21942614207059</v>
      </c>
      <c r="G226" s="38">
        <f t="shared" si="21"/>
        <v>6.77994489198579</v>
      </c>
    </row>
    <row r="227" spans="1:7">
      <c r="A227" s="41">
        <v>44708</v>
      </c>
      <c r="B227">
        <v>2.6974</v>
      </c>
      <c r="C227">
        <v>36.16</v>
      </c>
      <c r="D227" s="52">
        <f t="shared" si="18"/>
        <v>2.76548672566372</v>
      </c>
      <c r="E227" s="52">
        <f t="shared" si="19"/>
        <v>0.0680867256637199</v>
      </c>
      <c r="F227" s="52">
        <f t="shared" si="20"/>
        <v>0.23304345566104</v>
      </c>
      <c r="G227" s="38">
        <f t="shared" si="21"/>
        <v>7.01298834764683</v>
      </c>
    </row>
    <row r="228" spans="1:7">
      <c r="A228" s="41">
        <v>44714</v>
      </c>
      <c r="B228">
        <v>2.7601</v>
      </c>
      <c r="C228">
        <v>37.98</v>
      </c>
      <c r="D228" s="52">
        <f t="shared" si="18"/>
        <v>2.63296471827278</v>
      </c>
      <c r="E228" s="52">
        <f t="shared" si="19"/>
        <v>-0.12713528172722</v>
      </c>
      <c r="F228" s="52">
        <f t="shared" si="20"/>
        <v>-0.13753813073007</v>
      </c>
      <c r="G228" s="38">
        <f t="shared" si="21"/>
        <v>6.87545021691676</v>
      </c>
    </row>
    <row r="229" spans="1:7">
      <c r="A229" s="41">
        <v>44722</v>
      </c>
      <c r="B229">
        <v>2.7526</v>
      </c>
      <c r="C229">
        <v>38.95</v>
      </c>
      <c r="D229" s="52">
        <f t="shared" si="18"/>
        <v>2.56739409499358</v>
      </c>
      <c r="E229" s="52">
        <f t="shared" si="19"/>
        <v>-0.18520590500642</v>
      </c>
      <c r="F229" s="52">
        <f t="shared" si="20"/>
        <v>-0.24224394942523</v>
      </c>
      <c r="G229" s="38">
        <f t="shared" si="21"/>
        <v>6.63320626749153</v>
      </c>
    </row>
    <row r="230" spans="1:7">
      <c r="A230" s="41">
        <v>44729</v>
      </c>
      <c r="B230">
        <v>2.7752</v>
      </c>
      <c r="C230">
        <v>40.27</v>
      </c>
      <c r="D230" s="52">
        <f t="shared" si="18"/>
        <v>2.48323814253787</v>
      </c>
      <c r="E230" s="52">
        <f t="shared" si="19"/>
        <v>-0.29196185746213</v>
      </c>
      <c r="F230" s="52">
        <f t="shared" si="20"/>
        <v>-0.21918992763757</v>
      </c>
      <c r="G230" s="38">
        <f t="shared" si="21"/>
        <v>6.41401633985396</v>
      </c>
    </row>
    <row r="231" spans="1:7">
      <c r="A231" s="41">
        <v>44736</v>
      </c>
      <c r="B231">
        <v>2.7978</v>
      </c>
      <c r="C231">
        <v>42.37</v>
      </c>
      <c r="D231" s="52">
        <f t="shared" si="18"/>
        <v>2.36016049091338</v>
      </c>
      <c r="E231" s="52">
        <f t="shared" si="19"/>
        <v>-0.43763950908662</v>
      </c>
      <c r="F231" s="52">
        <f t="shared" si="20"/>
        <v>-0.32645011717663</v>
      </c>
      <c r="G231" s="38">
        <f t="shared" si="21"/>
        <v>6.08756622267733</v>
      </c>
    </row>
    <row r="232" spans="1:7">
      <c r="A232" s="41">
        <v>44743</v>
      </c>
      <c r="B232">
        <v>2.8255</v>
      </c>
      <c r="C232">
        <v>42.26</v>
      </c>
      <c r="D232" s="52">
        <f t="shared" si="18"/>
        <v>2.36630383341221</v>
      </c>
      <c r="E232" s="52">
        <f t="shared" si="19"/>
        <v>-0.45919616658779</v>
      </c>
      <c r="F232" s="52">
        <f t="shared" si="20"/>
        <v>-0.52728289225151</v>
      </c>
      <c r="G232" s="38">
        <f t="shared" si="21"/>
        <v>5.56028333042582</v>
      </c>
    </row>
    <row r="233" spans="1:7">
      <c r="A233" s="41">
        <v>44750</v>
      </c>
      <c r="B233">
        <v>2.8384</v>
      </c>
      <c r="C233">
        <v>42.63</v>
      </c>
      <c r="D233" s="52">
        <f t="shared" si="18"/>
        <v>2.34576589256392</v>
      </c>
      <c r="E233" s="52">
        <f t="shared" si="19"/>
        <v>-0.49263410743608</v>
      </c>
      <c r="F233" s="52">
        <f t="shared" si="20"/>
        <v>-0.36549882570886</v>
      </c>
      <c r="G233" s="38">
        <f t="shared" si="21"/>
        <v>5.19478450471696</v>
      </c>
    </row>
    <row r="234" spans="1:7">
      <c r="A234" s="41">
        <v>44757</v>
      </c>
      <c r="B234">
        <v>2.7857</v>
      </c>
      <c r="C234">
        <v>41.93</v>
      </c>
      <c r="D234" s="52">
        <f t="shared" si="18"/>
        <v>2.38492725971858</v>
      </c>
      <c r="E234" s="52">
        <f t="shared" si="19"/>
        <v>-0.40077274028142</v>
      </c>
      <c r="F234" s="52">
        <f t="shared" si="20"/>
        <v>-0.215566835274999</v>
      </c>
      <c r="G234" s="38">
        <f t="shared" si="21"/>
        <v>4.97921766944196</v>
      </c>
    </row>
    <row r="235" spans="1:7">
      <c r="A235" s="41">
        <v>44764</v>
      </c>
      <c r="B235">
        <v>2.787</v>
      </c>
      <c r="C235">
        <v>42.22</v>
      </c>
      <c r="D235" s="52">
        <f t="shared" si="18"/>
        <v>2.36854571293226</v>
      </c>
      <c r="E235" s="52">
        <f t="shared" si="19"/>
        <v>-0.41845428706774</v>
      </c>
      <c r="F235" s="52">
        <f t="shared" si="20"/>
        <v>-0.12649242960561</v>
      </c>
      <c r="G235" s="38">
        <f t="shared" si="21"/>
        <v>4.85272523983635</v>
      </c>
    </row>
    <row r="236" spans="1:7">
      <c r="A236" s="41">
        <v>44771</v>
      </c>
      <c r="B236">
        <v>2.756</v>
      </c>
      <c r="C236">
        <v>41.96</v>
      </c>
      <c r="D236" s="52">
        <f t="shared" si="18"/>
        <v>2.38322211630124</v>
      </c>
      <c r="E236" s="52">
        <f t="shared" si="19"/>
        <v>-0.37277788369876</v>
      </c>
      <c r="F236" s="52">
        <f t="shared" si="20"/>
        <v>0.0648616253878602</v>
      </c>
      <c r="G236" s="38">
        <f t="shared" si="21"/>
        <v>4.91758686522421</v>
      </c>
    </row>
    <row r="237" spans="1:7">
      <c r="A237" s="41">
        <v>44778</v>
      </c>
      <c r="B237">
        <v>2.7339</v>
      </c>
      <c r="C237">
        <v>42.26</v>
      </c>
      <c r="D237" s="52">
        <f t="shared" si="18"/>
        <v>2.36630383341221</v>
      </c>
      <c r="E237" s="52">
        <f t="shared" si="19"/>
        <v>-0.36759616658779</v>
      </c>
      <c r="F237" s="52">
        <f t="shared" si="20"/>
        <v>0.0915999999999997</v>
      </c>
      <c r="G237" s="38">
        <f t="shared" si="21"/>
        <v>5.00918686522421</v>
      </c>
    </row>
    <row r="238" spans="1:7">
      <c r="A238" s="41">
        <v>44785</v>
      </c>
      <c r="B238">
        <v>2.7347</v>
      </c>
      <c r="C238">
        <v>42.77</v>
      </c>
      <c r="D238" s="52">
        <f t="shared" si="18"/>
        <v>2.33808744447042</v>
      </c>
      <c r="E238" s="52">
        <f t="shared" si="19"/>
        <v>-0.39661255552958</v>
      </c>
      <c r="F238" s="52">
        <f t="shared" si="20"/>
        <v>0.0960215519064995</v>
      </c>
      <c r="G238" s="38">
        <f t="shared" si="21"/>
        <v>5.10520841713071</v>
      </c>
    </row>
    <row r="239" spans="1:7">
      <c r="A239" s="41">
        <v>44792</v>
      </c>
      <c r="B239">
        <v>2.5875</v>
      </c>
      <c r="C239">
        <v>42.95</v>
      </c>
      <c r="D239" s="52">
        <f t="shared" si="18"/>
        <v>2.32828870779977</v>
      </c>
      <c r="E239" s="52">
        <f t="shared" si="19"/>
        <v>-0.25921129220023</v>
      </c>
      <c r="F239" s="52">
        <f t="shared" si="20"/>
        <v>0.14156144808119</v>
      </c>
      <c r="G239" s="38">
        <f t="shared" si="21"/>
        <v>5.2467698652119</v>
      </c>
    </row>
    <row r="240" spans="1:7">
      <c r="A240" s="41">
        <v>44799</v>
      </c>
      <c r="B240">
        <v>2.643</v>
      </c>
      <c r="C240">
        <v>41.04</v>
      </c>
      <c r="D240" s="52">
        <f t="shared" si="18"/>
        <v>2.43664717348928</v>
      </c>
      <c r="E240" s="52">
        <f t="shared" si="19"/>
        <v>-0.20635282651072</v>
      </c>
      <c r="F240" s="52">
        <f t="shared" si="20"/>
        <v>0.21210146055702</v>
      </c>
      <c r="G240" s="38">
        <f t="shared" si="21"/>
        <v>5.45887132576892</v>
      </c>
    </row>
    <row r="241" spans="1:7">
      <c r="A241" s="41">
        <v>44806</v>
      </c>
      <c r="B241">
        <v>2.6226</v>
      </c>
      <c r="C241">
        <v>39.88</v>
      </c>
      <c r="D241" s="52">
        <f t="shared" si="18"/>
        <v>2.50752256770311</v>
      </c>
      <c r="E241" s="52">
        <f t="shared" si="19"/>
        <v>-0.11507743229689</v>
      </c>
      <c r="F241" s="52">
        <f t="shared" si="20"/>
        <v>0.25770045140187</v>
      </c>
      <c r="G241" s="38">
        <f t="shared" si="21"/>
        <v>5.7165717771708</v>
      </c>
    </row>
    <row r="242" spans="1:7">
      <c r="A242" s="41">
        <v>44813</v>
      </c>
      <c r="B242">
        <v>2.635</v>
      </c>
      <c r="C242">
        <v>40.1</v>
      </c>
      <c r="D242" s="52">
        <f t="shared" si="18"/>
        <v>2.49376558603491</v>
      </c>
      <c r="E242" s="52">
        <f t="shared" si="19"/>
        <v>-0.14123441396509</v>
      </c>
      <c r="F242" s="52">
        <f t="shared" si="20"/>
        <v>0.2263617526227</v>
      </c>
      <c r="G242" s="38">
        <f t="shared" si="21"/>
        <v>5.9429335297935</v>
      </c>
    </row>
    <row r="243" spans="1:7">
      <c r="A243" s="41">
        <v>44820</v>
      </c>
      <c r="B243">
        <v>2.673</v>
      </c>
      <c r="C243">
        <v>37.63</v>
      </c>
      <c r="D243" s="52">
        <f t="shared" si="18"/>
        <v>2.65745415891576</v>
      </c>
      <c r="E243" s="52">
        <f t="shared" si="19"/>
        <v>-0.01554584108424</v>
      </c>
      <c r="F243" s="52">
        <f t="shared" si="20"/>
        <v>0.38106671444534</v>
      </c>
      <c r="G243" s="38">
        <f t="shared" si="21"/>
        <v>6.32400024423884</v>
      </c>
    </row>
    <row r="244" spans="1:7">
      <c r="A244" s="41">
        <v>44827</v>
      </c>
      <c r="B244">
        <v>2.6802</v>
      </c>
      <c r="C244">
        <v>36.61</v>
      </c>
      <c r="D244" s="52">
        <f t="shared" si="18"/>
        <v>2.73149412728763</v>
      </c>
      <c r="E244" s="52">
        <f t="shared" si="19"/>
        <v>0.0512941272876297</v>
      </c>
      <c r="F244" s="52">
        <f t="shared" si="20"/>
        <v>0.31050541948786</v>
      </c>
      <c r="G244" s="38">
        <f t="shared" si="21"/>
        <v>6.6345056637267</v>
      </c>
    </row>
    <row r="245" spans="1:7">
      <c r="A245" s="41">
        <v>44834</v>
      </c>
      <c r="B245">
        <v>2.7601</v>
      </c>
      <c r="C245">
        <v>35.96</v>
      </c>
      <c r="D245" s="52">
        <f t="shared" si="18"/>
        <v>2.78086763070078</v>
      </c>
      <c r="E245" s="52">
        <f t="shared" si="19"/>
        <v>0.0207676307007798</v>
      </c>
      <c r="F245" s="52">
        <f t="shared" si="20"/>
        <v>0.2271204572115</v>
      </c>
      <c r="G245" s="38">
        <f t="shared" si="21"/>
        <v>6.8616261209382</v>
      </c>
    </row>
    <row r="246" spans="1:7">
      <c r="A246" s="41">
        <v>44848</v>
      </c>
      <c r="B246">
        <v>2.6977</v>
      </c>
      <c r="C246">
        <v>37.63</v>
      </c>
      <c r="D246" s="52">
        <f>1/C246*100</f>
        <v>2.65745415891576</v>
      </c>
      <c r="E246" s="52">
        <f>D246-B246</f>
        <v>-0.0402458410842419</v>
      </c>
      <c r="F246" s="52">
        <f>E246-E241</f>
        <v>0.0748315912126478</v>
      </c>
      <c r="G246" s="38">
        <f>F246+G245</f>
        <v>6.93645771215084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5"/>
  <sheetViews>
    <sheetView topLeftCell="A118" workbookViewId="0">
      <selection activeCell="G145" sqref="G145"/>
    </sheetView>
  </sheetViews>
  <sheetFormatPr defaultColWidth="8.72727272727273" defaultRowHeight="14" outlineLevelCol="6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92" si="4">1/C29*100</f>
        <v>6.32111251580278</v>
      </c>
      <c r="E29" s="52">
        <f t="shared" ref="E29:E92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96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97" si="7">F34+G33</f>
        <v>-0.793091696068369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0.0226516312496798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0.13811378313671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0.0104436829893997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0.0608540938231998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0.0199341286482402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-0.25872134107916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0.00660183019848004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0.0200316918601597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0.41406532610597</v>
      </c>
      <c r="G65" s="38">
        <f t="shared" si="7"/>
        <v>-5.16026320334797</v>
      </c>
    </row>
    <row r="66" spans="1:7">
      <c r="A66" s="41">
        <v>44281</v>
      </c>
      <c r="B66">
        <v>3.1985</v>
      </c>
      <c r="C66">
        <v>16.43</v>
      </c>
      <c r="D66" s="52">
        <f t="shared" si="4"/>
        <v>6.08642726719416</v>
      </c>
      <c r="E66" s="52">
        <f t="shared" si="5"/>
        <v>2.88792726719416</v>
      </c>
      <c r="F66" s="52">
        <f t="shared" si="6"/>
        <v>0.52449988153634</v>
      </c>
      <c r="G66" s="38">
        <f t="shared" si="7"/>
        <v>-4.63576332181163</v>
      </c>
    </row>
    <row r="67" spans="1:7">
      <c r="A67" s="41">
        <v>44288</v>
      </c>
      <c r="B67">
        <v>3.2013</v>
      </c>
      <c r="C67">
        <v>16.67</v>
      </c>
      <c r="D67" s="52">
        <f t="shared" si="4"/>
        <v>5.99880023995201</v>
      </c>
      <c r="E67" s="52">
        <f t="shared" si="5"/>
        <v>2.79750023995201</v>
      </c>
      <c r="F67" s="52">
        <f t="shared" si="6"/>
        <v>0.13905795966697</v>
      </c>
      <c r="G67" s="38">
        <f t="shared" si="7"/>
        <v>-4.49670536214466</v>
      </c>
    </row>
    <row r="68" spans="1:7">
      <c r="A68" s="41">
        <v>44295</v>
      </c>
      <c r="B68">
        <v>3.2121</v>
      </c>
      <c r="C68">
        <v>16.73</v>
      </c>
      <c r="D68" s="52">
        <f t="shared" si="4"/>
        <v>5.97728631201435</v>
      </c>
      <c r="E68" s="52">
        <f t="shared" si="5"/>
        <v>2.76518631201435</v>
      </c>
      <c r="F68" s="52">
        <f t="shared" si="6"/>
        <v>0.0620463358097099</v>
      </c>
      <c r="G68" s="38">
        <f t="shared" si="7"/>
        <v>-4.43465902633495</v>
      </c>
    </row>
    <row r="69" spans="1:7">
      <c r="A69" s="41">
        <v>44302</v>
      </c>
      <c r="B69">
        <v>3.1631</v>
      </c>
      <c r="C69">
        <v>16.62</v>
      </c>
      <c r="D69" s="52">
        <f t="shared" si="4"/>
        <v>6.01684717208183</v>
      </c>
      <c r="E69" s="52">
        <f t="shared" si="5"/>
        <v>2.85374717208183</v>
      </c>
      <c r="F69" s="52">
        <f t="shared" si="6"/>
        <v>0.0763998290866601</v>
      </c>
      <c r="G69" s="38">
        <f t="shared" si="7"/>
        <v>-4.35825919724829</v>
      </c>
    </row>
    <row r="70" spans="1:7">
      <c r="A70" s="41">
        <v>44309</v>
      </c>
      <c r="B70">
        <v>3.1719</v>
      </c>
      <c r="C70">
        <v>16.87</v>
      </c>
      <c r="D70" s="52">
        <f t="shared" si="4"/>
        <v>5.92768227622999</v>
      </c>
      <c r="E70" s="52">
        <f t="shared" si="5"/>
        <v>2.75578227622999</v>
      </c>
      <c r="F70" s="52">
        <f t="shared" si="6"/>
        <v>-0.12776876416169</v>
      </c>
      <c r="G70" s="38">
        <f t="shared" si="7"/>
        <v>-4.48602796140998</v>
      </c>
    </row>
    <row r="71" spans="1:7">
      <c r="A71" s="41">
        <v>44316</v>
      </c>
      <c r="B71">
        <v>3.164</v>
      </c>
      <c r="C71">
        <v>16.74</v>
      </c>
      <c r="D71" s="52">
        <f t="shared" si="4"/>
        <v>5.97371565113501</v>
      </c>
      <c r="E71" s="52">
        <f t="shared" si="5"/>
        <v>2.80971565113501</v>
      </c>
      <c r="F71" s="52">
        <f t="shared" si="6"/>
        <v>-0.0782116160591499</v>
      </c>
      <c r="G71" s="38">
        <f t="shared" si="7"/>
        <v>-4.56423957746913</v>
      </c>
    </row>
    <row r="72" spans="1:7">
      <c r="A72" s="41">
        <v>44323</v>
      </c>
      <c r="B72">
        <v>3.1589</v>
      </c>
      <c r="C72">
        <v>16.2</v>
      </c>
      <c r="D72" s="52">
        <f t="shared" si="4"/>
        <v>6.17283950617284</v>
      </c>
      <c r="E72" s="52">
        <f t="shared" si="5"/>
        <v>3.01393950617284</v>
      </c>
      <c r="F72" s="52">
        <f t="shared" si="6"/>
        <v>0.21643926622083</v>
      </c>
      <c r="G72" s="38">
        <f t="shared" si="7"/>
        <v>-4.3478003112483</v>
      </c>
    </row>
    <row r="73" spans="1:7">
      <c r="A73" s="41">
        <v>44330</v>
      </c>
      <c r="B73">
        <v>3.1422</v>
      </c>
      <c r="C73">
        <v>16.55</v>
      </c>
      <c r="D73" s="52">
        <f t="shared" si="4"/>
        <v>6.04229607250755</v>
      </c>
      <c r="E73" s="52">
        <f t="shared" si="5"/>
        <v>2.90009607250755</v>
      </c>
      <c r="F73" s="52">
        <f t="shared" si="6"/>
        <v>0.1349097604932</v>
      </c>
      <c r="G73" s="38">
        <f t="shared" si="7"/>
        <v>-4.2128905507551</v>
      </c>
    </row>
    <row r="74" spans="1:7">
      <c r="A74" s="41">
        <v>44337</v>
      </c>
      <c r="B74">
        <v>3.0867</v>
      </c>
      <c r="C74">
        <v>16.59</v>
      </c>
      <c r="D74" s="52">
        <f t="shared" si="4"/>
        <v>6.02772754671489</v>
      </c>
      <c r="E74" s="52">
        <f t="shared" si="5"/>
        <v>2.94102754671489</v>
      </c>
      <c r="F74" s="52">
        <f t="shared" si="6"/>
        <v>0.0872803746330599</v>
      </c>
      <c r="G74" s="38">
        <f t="shared" si="7"/>
        <v>-4.12561017612204</v>
      </c>
    </row>
    <row r="75" spans="1:7">
      <c r="A75" s="41">
        <v>44344</v>
      </c>
      <c r="B75">
        <v>3.0825</v>
      </c>
      <c r="C75">
        <v>17.17</v>
      </c>
      <c r="D75" s="52">
        <f t="shared" si="4"/>
        <v>5.824111822947</v>
      </c>
      <c r="E75" s="52">
        <f t="shared" si="5"/>
        <v>2.741611822947</v>
      </c>
      <c r="F75" s="52">
        <f t="shared" si="6"/>
        <v>-0.0141704532829898</v>
      </c>
      <c r="G75" s="38">
        <f t="shared" si="7"/>
        <v>-4.13978062940503</v>
      </c>
    </row>
    <row r="76" spans="1:7">
      <c r="A76" s="41">
        <v>44351</v>
      </c>
      <c r="B76">
        <v>3.0925</v>
      </c>
      <c r="C76">
        <v>17.13</v>
      </c>
      <c r="D76" s="52">
        <f t="shared" si="4"/>
        <v>5.83771161704612</v>
      </c>
      <c r="E76" s="52">
        <f t="shared" si="5"/>
        <v>2.74521161704612</v>
      </c>
      <c r="F76" s="52">
        <f t="shared" si="6"/>
        <v>-0.0645040340888903</v>
      </c>
      <c r="G76" s="38">
        <f t="shared" si="7"/>
        <v>-4.20428466349392</v>
      </c>
    </row>
    <row r="77" spans="1:7">
      <c r="A77" s="41">
        <v>44358</v>
      </c>
      <c r="B77">
        <v>3.1276</v>
      </c>
      <c r="C77">
        <v>17.21</v>
      </c>
      <c r="D77" s="52">
        <f t="shared" si="4"/>
        <v>5.81057524694945</v>
      </c>
      <c r="E77" s="52">
        <f t="shared" si="5"/>
        <v>2.68297524694945</v>
      </c>
      <c r="F77" s="52">
        <f t="shared" si="6"/>
        <v>-0.33096425922339</v>
      </c>
      <c r="G77" s="38">
        <f t="shared" si="7"/>
        <v>-4.53524892271731</v>
      </c>
    </row>
    <row r="78" spans="1:7">
      <c r="A78" s="41">
        <v>44365</v>
      </c>
      <c r="B78">
        <v>3.1202</v>
      </c>
      <c r="C78">
        <v>16.96</v>
      </c>
      <c r="D78" s="52">
        <f t="shared" si="4"/>
        <v>5.89622641509434</v>
      </c>
      <c r="E78" s="52">
        <f t="shared" si="5"/>
        <v>2.77602641509434</v>
      </c>
      <c r="F78" s="52">
        <f t="shared" si="6"/>
        <v>-0.12406965741321</v>
      </c>
      <c r="G78" s="38">
        <f t="shared" si="7"/>
        <v>-4.65931858013052</v>
      </c>
    </row>
    <row r="79" spans="1:7">
      <c r="A79" s="41">
        <v>44372</v>
      </c>
      <c r="B79">
        <v>3.0827</v>
      </c>
      <c r="C79">
        <v>17.42</v>
      </c>
      <c r="D79" s="52">
        <f t="shared" si="4"/>
        <v>5.74052812858783</v>
      </c>
      <c r="E79" s="52">
        <f t="shared" si="5"/>
        <v>2.65782812858783</v>
      </c>
      <c r="F79" s="52">
        <f t="shared" si="6"/>
        <v>-0.28319941812706</v>
      </c>
      <c r="G79" s="38">
        <f t="shared" si="7"/>
        <v>-4.94251799825758</v>
      </c>
    </row>
    <row r="80" spans="1:7">
      <c r="A80" s="41">
        <v>44379</v>
      </c>
      <c r="B80">
        <v>3.0803</v>
      </c>
      <c r="C80">
        <v>17.03</v>
      </c>
      <c r="D80" s="52">
        <f t="shared" si="4"/>
        <v>5.87199060481503</v>
      </c>
      <c r="E80" s="52">
        <f t="shared" si="5"/>
        <v>2.79169060481503</v>
      </c>
      <c r="F80" s="52">
        <f t="shared" si="6"/>
        <v>0.0500787818680299</v>
      </c>
      <c r="G80" s="38">
        <f t="shared" si="7"/>
        <v>-4.89243921638955</v>
      </c>
    </row>
    <row r="81" spans="1:7">
      <c r="A81" s="41">
        <v>44386</v>
      </c>
      <c r="B81">
        <v>3.0105</v>
      </c>
      <c r="C81">
        <v>17.1</v>
      </c>
      <c r="D81" s="52">
        <f t="shared" si="4"/>
        <v>5.84795321637427</v>
      </c>
      <c r="E81" s="52">
        <f t="shared" si="5"/>
        <v>2.83745321637427</v>
      </c>
      <c r="F81" s="52">
        <f t="shared" si="6"/>
        <v>0.0922415993281502</v>
      </c>
      <c r="G81" s="38">
        <f t="shared" si="7"/>
        <v>-4.8001976170614</v>
      </c>
    </row>
    <row r="82" spans="1:7">
      <c r="A82" s="41">
        <v>44393</v>
      </c>
      <c r="B82">
        <v>2.9432</v>
      </c>
      <c r="C82">
        <v>17.16</v>
      </c>
      <c r="D82" s="52">
        <f t="shared" si="4"/>
        <v>5.82750582750583</v>
      </c>
      <c r="E82" s="52">
        <f t="shared" si="5"/>
        <v>2.88430582750583</v>
      </c>
      <c r="F82" s="52">
        <f t="shared" si="6"/>
        <v>0.20133058055638</v>
      </c>
      <c r="G82" s="38">
        <f t="shared" si="7"/>
        <v>-4.59886703650502</v>
      </c>
    </row>
    <row r="83" spans="1:7">
      <c r="A83" s="41">
        <v>44400</v>
      </c>
      <c r="B83">
        <v>2.9134</v>
      </c>
      <c r="C83">
        <v>17.27</v>
      </c>
      <c r="D83" s="52">
        <f t="shared" si="4"/>
        <v>5.79038795599305</v>
      </c>
      <c r="E83" s="52">
        <f t="shared" si="5"/>
        <v>2.87698795599305</v>
      </c>
      <c r="F83" s="52">
        <f t="shared" si="6"/>
        <v>0.10096154089871</v>
      </c>
      <c r="G83" s="38">
        <f t="shared" si="7"/>
        <v>-4.49790549560631</v>
      </c>
    </row>
    <row r="84" spans="1:7">
      <c r="A84" s="41">
        <v>44407</v>
      </c>
      <c r="B84">
        <v>2.8363</v>
      </c>
      <c r="C84">
        <v>16.6</v>
      </c>
      <c r="D84" s="52">
        <f t="shared" si="4"/>
        <v>6.02409638554217</v>
      </c>
      <c r="E84" s="52">
        <f t="shared" si="5"/>
        <v>3.18779638554217</v>
      </c>
      <c r="F84" s="52">
        <f t="shared" si="6"/>
        <v>0.52996825695434</v>
      </c>
      <c r="G84" s="38">
        <f t="shared" si="7"/>
        <v>-3.96793723865197</v>
      </c>
    </row>
    <row r="85" spans="1:7">
      <c r="A85" s="41">
        <v>44414</v>
      </c>
      <c r="B85">
        <v>2.8139</v>
      </c>
      <c r="C85">
        <v>16.92</v>
      </c>
      <c r="D85" s="52">
        <f t="shared" si="4"/>
        <v>5.91016548463357</v>
      </c>
      <c r="E85" s="52">
        <f t="shared" si="5"/>
        <v>3.09626548463357</v>
      </c>
      <c r="F85" s="52">
        <f t="shared" si="6"/>
        <v>0.30457487981854</v>
      </c>
      <c r="G85" s="38">
        <f t="shared" si="7"/>
        <v>-3.66336235883343</v>
      </c>
    </row>
    <row r="86" spans="1:7">
      <c r="A86" s="41">
        <v>44421</v>
      </c>
      <c r="B86">
        <v>2.8792</v>
      </c>
      <c r="C86">
        <v>17.21</v>
      </c>
      <c r="D86" s="52">
        <f t="shared" si="4"/>
        <v>5.81057524694945</v>
      </c>
      <c r="E86" s="52">
        <f t="shared" si="5"/>
        <v>2.93137524694945</v>
      </c>
      <c r="F86" s="52">
        <f t="shared" si="6"/>
        <v>0.0939220305751798</v>
      </c>
      <c r="G86" s="38">
        <f t="shared" si="7"/>
        <v>-3.56944032825825</v>
      </c>
    </row>
    <row r="87" spans="1:7">
      <c r="A87" s="41">
        <v>44428</v>
      </c>
      <c r="B87">
        <v>2.852</v>
      </c>
      <c r="C87">
        <v>16.86</v>
      </c>
      <c r="D87" s="52">
        <f t="shared" si="4"/>
        <v>5.93119810201661</v>
      </c>
      <c r="E87" s="52">
        <f t="shared" si="5"/>
        <v>3.07919810201661</v>
      </c>
      <c r="F87" s="52">
        <f t="shared" si="6"/>
        <v>0.19489227451078</v>
      </c>
      <c r="G87" s="38">
        <f t="shared" si="7"/>
        <v>-3.37454805374747</v>
      </c>
    </row>
    <row r="88" spans="1:7">
      <c r="A88" s="41">
        <v>44435</v>
      </c>
      <c r="B88">
        <v>2.8698</v>
      </c>
      <c r="C88">
        <v>17.29</v>
      </c>
      <c r="D88" s="52">
        <f t="shared" si="4"/>
        <v>5.78368999421631</v>
      </c>
      <c r="E88" s="52">
        <f t="shared" si="5"/>
        <v>2.91388999421631</v>
      </c>
      <c r="F88" s="52">
        <f t="shared" si="6"/>
        <v>0.0369020382232601</v>
      </c>
      <c r="G88" s="38">
        <f t="shared" si="7"/>
        <v>-3.33764601552421</v>
      </c>
    </row>
    <row r="89" spans="1:7">
      <c r="A89" s="41">
        <v>44442</v>
      </c>
      <c r="B89">
        <v>2.8327</v>
      </c>
      <c r="C89">
        <v>17.53</v>
      </c>
      <c r="D89" s="52">
        <f t="shared" si="4"/>
        <v>5.70450656018254</v>
      </c>
      <c r="E89" s="52">
        <f t="shared" si="5"/>
        <v>2.87180656018254</v>
      </c>
      <c r="F89" s="52">
        <f t="shared" si="6"/>
        <v>-0.31598982535963</v>
      </c>
      <c r="G89" s="38">
        <f t="shared" si="7"/>
        <v>-3.65363584088384</v>
      </c>
    </row>
    <row r="90" spans="1:7">
      <c r="A90" s="41">
        <v>44449</v>
      </c>
      <c r="B90">
        <v>2.8656</v>
      </c>
      <c r="C90">
        <v>18.11</v>
      </c>
      <c r="D90" s="52">
        <f t="shared" si="4"/>
        <v>5.52181115405853</v>
      </c>
      <c r="E90" s="52">
        <f t="shared" si="5"/>
        <v>2.65621115405853</v>
      </c>
      <c r="F90" s="52">
        <f t="shared" si="6"/>
        <v>-0.44005433057504</v>
      </c>
      <c r="G90" s="38">
        <f t="shared" si="7"/>
        <v>-4.09369017145888</v>
      </c>
    </row>
    <row r="91" spans="1:7">
      <c r="A91" s="41">
        <v>44456</v>
      </c>
      <c r="B91">
        <v>2.8785</v>
      </c>
      <c r="C91">
        <v>17.69</v>
      </c>
      <c r="D91" s="52">
        <f t="shared" si="4"/>
        <v>5.65291124929339</v>
      </c>
      <c r="E91" s="52">
        <f t="shared" si="5"/>
        <v>2.77441124929339</v>
      </c>
      <c r="F91" s="52">
        <f t="shared" si="6"/>
        <v>-0.15696399765606</v>
      </c>
      <c r="G91" s="38">
        <f t="shared" si="7"/>
        <v>-4.25065416911494</v>
      </c>
    </row>
    <row r="92" spans="1:7">
      <c r="A92" s="41">
        <v>44463</v>
      </c>
      <c r="B92">
        <v>2.8719</v>
      </c>
      <c r="C92">
        <v>17.69</v>
      </c>
      <c r="D92" s="52">
        <f t="shared" si="4"/>
        <v>5.65291124929339</v>
      </c>
      <c r="E92" s="52">
        <f t="shared" si="5"/>
        <v>2.78101124929339</v>
      </c>
      <c r="F92" s="52">
        <f t="shared" si="6"/>
        <v>-0.29818685272322</v>
      </c>
      <c r="G92" s="38">
        <f t="shared" si="7"/>
        <v>-4.54884102183816</v>
      </c>
    </row>
    <row r="93" spans="1:7">
      <c r="A93" s="41">
        <v>44469</v>
      </c>
      <c r="B93">
        <v>2.8776</v>
      </c>
      <c r="C93">
        <v>17.47</v>
      </c>
      <c r="D93" s="52">
        <f t="shared" ref="D93:D144" si="8">1/C93*100</f>
        <v>5.72409845449342</v>
      </c>
      <c r="E93" s="52">
        <f t="shared" ref="E93:E144" si="9">D93-B93</f>
        <v>2.84649845449342</v>
      </c>
      <c r="F93" s="52">
        <f t="shared" si="6"/>
        <v>-0.0673915397228897</v>
      </c>
      <c r="G93" s="38">
        <f t="shared" si="7"/>
        <v>-4.61623256156105</v>
      </c>
    </row>
    <row r="94" spans="1:7">
      <c r="A94" s="41">
        <v>44477</v>
      </c>
      <c r="B94">
        <v>2.9131</v>
      </c>
      <c r="C94">
        <v>17.57</v>
      </c>
      <c r="D94" s="52">
        <f t="shared" si="8"/>
        <v>5.69151963574274</v>
      </c>
      <c r="E94" s="52">
        <f t="shared" si="9"/>
        <v>2.77841963574274</v>
      </c>
      <c r="F94" s="52">
        <f t="shared" si="6"/>
        <v>-0.0933869244398005</v>
      </c>
      <c r="G94" s="38">
        <f t="shared" si="7"/>
        <v>-4.70961948600085</v>
      </c>
    </row>
    <row r="95" spans="1:7">
      <c r="A95" s="41">
        <v>44484</v>
      </c>
      <c r="B95">
        <v>2.9683</v>
      </c>
      <c r="C95">
        <v>17.48</v>
      </c>
      <c r="D95" s="52">
        <f t="shared" si="8"/>
        <v>5.720823798627</v>
      </c>
      <c r="E95" s="52">
        <f t="shared" si="9"/>
        <v>2.752523798627</v>
      </c>
      <c r="F95" s="52">
        <f t="shared" si="6"/>
        <v>0.0963126445684703</v>
      </c>
      <c r="G95" s="38">
        <f t="shared" si="7"/>
        <v>-4.61330684143238</v>
      </c>
    </row>
    <row r="96" spans="1:7">
      <c r="A96" s="41">
        <v>44491</v>
      </c>
      <c r="B96">
        <v>2.9953</v>
      </c>
      <c r="C96">
        <v>17.58</v>
      </c>
      <c r="D96" s="52">
        <f t="shared" si="8"/>
        <v>5.68828213879408</v>
      </c>
      <c r="E96" s="52">
        <f t="shared" si="9"/>
        <v>2.69298213879408</v>
      </c>
      <c r="F96" s="52">
        <f t="shared" si="6"/>
        <v>-0.0814291104993097</v>
      </c>
      <c r="G96" s="38">
        <f t="shared" si="7"/>
        <v>-4.69473595193169</v>
      </c>
    </row>
    <row r="97" spans="1:7">
      <c r="A97" s="41">
        <v>44498</v>
      </c>
      <c r="B97">
        <v>2.9732</v>
      </c>
      <c r="C97">
        <v>17.37</v>
      </c>
      <c r="D97" s="52">
        <f t="shared" si="8"/>
        <v>5.75705238917674</v>
      </c>
      <c r="E97" s="52">
        <f t="shared" si="9"/>
        <v>2.78385238917674</v>
      </c>
      <c r="F97" s="52">
        <f t="shared" ref="F97:F144" si="10">E97-E92</f>
        <v>0.00284113988334989</v>
      </c>
      <c r="G97" s="38">
        <f t="shared" si="7"/>
        <v>-4.69189481204834</v>
      </c>
    </row>
    <row r="98" spans="1:7">
      <c r="A98" s="41">
        <v>44505</v>
      </c>
      <c r="B98">
        <v>2.8911</v>
      </c>
      <c r="C98">
        <v>17.14</v>
      </c>
      <c r="D98" s="52">
        <f t="shared" si="8"/>
        <v>5.8343057176196</v>
      </c>
      <c r="E98" s="52">
        <f t="shared" si="9"/>
        <v>2.9432057176196</v>
      </c>
      <c r="F98" s="52">
        <f t="shared" si="10"/>
        <v>0.0967072631261798</v>
      </c>
      <c r="G98" s="38">
        <f t="shared" ref="G98:G144" si="11">F98+G97</f>
        <v>-4.59518754892216</v>
      </c>
    </row>
    <row r="99" spans="1:7">
      <c r="A99" s="41">
        <v>44512</v>
      </c>
      <c r="B99">
        <v>2.9391</v>
      </c>
      <c r="C99">
        <v>17.41</v>
      </c>
      <c r="D99" s="52">
        <f t="shared" si="8"/>
        <v>5.74382538770821</v>
      </c>
      <c r="E99" s="52">
        <f t="shared" si="9"/>
        <v>2.80472538770821</v>
      </c>
      <c r="F99" s="52">
        <f t="shared" si="10"/>
        <v>0.0263057519654701</v>
      </c>
      <c r="G99" s="38">
        <f t="shared" si="11"/>
        <v>-4.56888179695669</v>
      </c>
    </row>
    <row r="100" spans="1:7">
      <c r="A100" s="41">
        <v>44519</v>
      </c>
      <c r="B100">
        <v>2.9302</v>
      </c>
      <c r="C100">
        <v>17.55</v>
      </c>
      <c r="D100" s="52">
        <f t="shared" si="8"/>
        <v>5.6980056980057</v>
      </c>
      <c r="E100" s="52">
        <f t="shared" si="9"/>
        <v>2.7678056980057</v>
      </c>
      <c r="F100" s="52">
        <f t="shared" si="10"/>
        <v>0.0152818993786994</v>
      </c>
      <c r="G100" s="38">
        <f t="shared" si="11"/>
        <v>-4.55359989757799</v>
      </c>
    </row>
    <row r="101" spans="1:7">
      <c r="A101" s="41">
        <v>44526</v>
      </c>
      <c r="B101">
        <v>2.82</v>
      </c>
      <c r="C101">
        <v>17.61</v>
      </c>
      <c r="D101" s="52">
        <f t="shared" si="8"/>
        <v>5.6785917092561</v>
      </c>
      <c r="E101" s="52">
        <f t="shared" si="9"/>
        <v>2.8585917092561</v>
      </c>
      <c r="F101" s="52">
        <f t="shared" si="10"/>
        <v>0.16560957046202</v>
      </c>
      <c r="G101" s="38">
        <f t="shared" si="11"/>
        <v>-4.38799032711597</v>
      </c>
    </row>
    <row r="102" spans="1:7">
      <c r="A102" s="41">
        <v>44533</v>
      </c>
      <c r="B102">
        <v>2.8701</v>
      </c>
      <c r="C102">
        <v>17.82</v>
      </c>
      <c r="D102" s="52">
        <f t="shared" si="8"/>
        <v>5.61167227833895</v>
      </c>
      <c r="E102" s="52">
        <f t="shared" si="9"/>
        <v>2.74157227833895</v>
      </c>
      <c r="F102" s="52">
        <f t="shared" si="10"/>
        <v>-0.0422801108377899</v>
      </c>
      <c r="G102" s="38">
        <f t="shared" si="11"/>
        <v>-4.43027043795376</v>
      </c>
    </row>
    <row r="103" spans="1:7">
      <c r="A103" s="41">
        <v>44540</v>
      </c>
      <c r="B103">
        <v>2.8426</v>
      </c>
      <c r="C103">
        <v>18.09</v>
      </c>
      <c r="D103" s="52">
        <f t="shared" si="8"/>
        <v>5.52791597567717</v>
      </c>
      <c r="E103" s="52">
        <f t="shared" si="9"/>
        <v>2.68531597567717</v>
      </c>
      <c r="F103" s="52">
        <f t="shared" si="10"/>
        <v>-0.25788974194243</v>
      </c>
      <c r="G103" s="38">
        <f t="shared" si="11"/>
        <v>-4.68816017989619</v>
      </c>
    </row>
    <row r="104" spans="1:7">
      <c r="A104" s="41">
        <v>44547</v>
      </c>
      <c r="B104">
        <v>2.8512</v>
      </c>
      <c r="C104">
        <v>17.94</v>
      </c>
      <c r="D104" s="52">
        <f t="shared" si="8"/>
        <v>5.57413600891862</v>
      </c>
      <c r="E104" s="52">
        <f t="shared" si="9"/>
        <v>2.72293600891862</v>
      </c>
      <c r="F104" s="52">
        <f t="shared" si="10"/>
        <v>-0.08178937878959</v>
      </c>
      <c r="G104" s="38">
        <f t="shared" si="11"/>
        <v>-4.76994955868578</v>
      </c>
    </row>
    <row r="105" spans="1:7">
      <c r="A105" s="41">
        <v>44554</v>
      </c>
      <c r="B105">
        <v>2.8203</v>
      </c>
      <c r="C105">
        <v>17.89</v>
      </c>
      <c r="D105" s="52">
        <f t="shared" si="8"/>
        <v>5.58971492453885</v>
      </c>
      <c r="E105" s="52">
        <f t="shared" si="9"/>
        <v>2.76941492453885</v>
      </c>
      <c r="F105" s="52">
        <f t="shared" si="10"/>
        <v>0.00160922653315021</v>
      </c>
      <c r="G105" s="38">
        <f t="shared" si="11"/>
        <v>-4.76834033215263</v>
      </c>
    </row>
    <row r="106" spans="1:7">
      <c r="A106" s="41">
        <v>44561</v>
      </c>
      <c r="B106">
        <v>2.7754</v>
      </c>
      <c r="C106">
        <v>18.02</v>
      </c>
      <c r="D106" s="52">
        <f t="shared" si="8"/>
        <v>5.54938956714761</v>
      </c>
      <c r="E106" s="52">
        <f t="shared" si="9"/>
        <v>2.77398956714761</v>
      </c>
      <c r="F106" s="52">
        <f t="shared" si="10"/>
        <v>-0.0846021421084897</v>
      </c>
      <c r="G106" s="38">
        <f t="shared" si="11"/>
        <v>-4.85294247426112</v>
      </c>
    </row>
    <row r="107" spans="1:7">
      <c r="A107" s="41">
        <v>44568</v>
      </c>
      <c r="B107">
        <v>2.8181</v>
      </c>
      <c r="C107">
        <v>17.68</v>
      </c>
      <c r="D107" s="52">
        <f t="shared" si="8"/>
        <v>5.65610859728507</v>
      </c>
      <c r="E107" s="52">
        <f t="shared" si="9"/>
        <v>2.83800859728507</v>
      </c>
      <c r="F107" s="52">
        <f t="shared" si="10"/>
        <v>0.0964363189461204</v>
      </c>
      <c r="G107" s="38">
        <f t="shared" si="11"/>
        <v>-4.756506155315</v>
      </c>
    </row>
    <row r="108" spans="1:7">
      <c r="A108" s="41">
        <v>44575</v>
      </c>
      <c r="B108">
        <v>2.7935</v>
      </c>
      <c r="C108">
        <v>17.43</v>
      </c>
      <c r="D108" s="52">
        <f t="shared" si="8"/>
        <v>5.7372346528973</v>
      </c>
      <c r="E108" s="52">
        <f t="shared" si="9"/>
        <v>2.9437346528973</v>
      </c>
      <c r="F108" s="52">
        <f t="shared" si="10"/>
        <v>0.25841867722013</v>
      </c>
      <c r="G108" s="38">
        <f t="shared" si="11"/>
        <v>-4.49808747809487</v>
      </c>
    </row>
    <row r="109" spans="1:7">
      <c r="A109" s="41">
        <v>44582</v>
      </c>
      <c r="B109">
        <v>2.71</v>
      </c>
      <c r="C109">
        <v>17.38</v>
      </c>
      <c r="D109" s="52">
        <f t="shared" si="8"/>
        <v>5.75373993095512</v>
      </c>
      <c r="E109" s="52">
        <f t="shared" si="9"/>
        <v>3.04373993095512</v>
      </c>
      <c r="F109" s="52">
        <f t="shared" si="10"/>
        <v>0.3208039220365</v>
      </c>
      <c r="G109" s="38">
        <f t="shared" si="11"/>
        <v>-4.17728355605837</v>
      </c>
    </row>
    <row r="110" spans="1:7">
      <c r="A110" s="41">
        <v>44589</v>
      </c>
      <c r="B110">
        <v>2.7021</v>
      </c>
      <c r="C110">
        <v>16.63</v>
      </c>
      <c r="D110" s="52">
        <f t="shared" si="8"/>
        <v>6.01322910402886</v>
      </c>
      <c r="E110" s="52">
        <f t="shared" si="9"/>
        <v>3.31112910402886</v>
      </c>
      <c r="F110" s="52">
        <f t="shared" si="10"/>
        <v>0.54171417949001</v>
      </c>
      <c r="G110" s="38">
        <f t="shared" si="11"/>
        <v>-3.63556937656836</v>
      </c>
    </row>
    <row r="111" spans="1:7">
      <c r="A111" s="41">
        <v>44603</v>
      </c>
      <c r="B111">
        <v>2.7891</v>
      </c>
      <c r="C111">
        <v>17.08</v>
      </c>
      <c r="D111" s="52">
        <f t="shared" si="8"/>
        <v>5.85480093676815</v>
      </c>
      <c r="E111" s="52">
        <f t="shared" si="9"/>
        <v>3.06570093676815</v>
      </c>
      <c r="F111" s="52">
        <f t="shared" si="10"/>
        <v>0.29171136962054</v>
      </c>
      <c r="G111" s="38">
        <f t="shared" si="11"/>
        <v>-3.34385800694782</v>
      </c>
    </row>
    <row r="112" spans="1:7">
      <c r="A112" s="41">
        <v>44610</v>
      </c>
      <c r="B112">
        <v>2.7975</v>
      </c>
      <c r="C112">
        <v>17.24</v>
      </c>
      <c r="D112" s="52">
        <f t="shared" si="8"/>
        <v>5.80046403712297</v>
      </c>
      <c r="E112" s="52">
        <f t="shared" si="9"/>
        <v>3.00296403712297</v>
      </c>
      <c r="F112" s="52">
        <f t="shared" si="10"/>
        <v>0.1649554398379</v>
      </c>
      <c r="G112" s="38">
        <f t="shared" si="11"/>
        <v>-3.17890256710992</v>
      </c>
    </row>
    <row r="113" spans="1:7">
      <c r="A113" s="41">
        <v>44617</v>
      </c>
      <c r="B113">
        <v>2.775</v>
      </c>
      <c r="C113">
        <v>17.09</v>
      </c>
      <c r="D113" s="52">
        <f t="shared" si="8"/>
        <v>5.85137507314219</v>
      </c>
      <c r="E113" s="52">
        <f t="shared" si="9"/>
        <v>3.07637507314219</v>
      </c>
      <c r="F113" s="52">
        <f t="shared" si="10"/>
        <v>0.13264042024489</v>
      </c>
      <c r="G113" s="38">
        <f t="shared" si="11"/>
        <v>-3.04626214686503</v>
      </c>
    </row>
    <row r="114" spans="1:7">
      <c r="A114" s="41">
        <v>44624</v>
      </c>
      <c r="B114">
        <v>2.8125</v>
      </c>
      <c r="C114">
        <v>17.06</v>
      </c>
      <c r="D114" s="52">
        <f t="shared" si="8"/>
        <v>5.86166471277843</v>
      </c>
      <c r="E114" s="52">
        <f t="shared" si="9"/>
        <v>3.04916471277843</v>
      </c>
      <c r="F114" s="52">
        <f t="shared" si="10"/>
        <v>0.00542478182331063</v>
      </c>
      <c r="G114" s="38">
        <f t="shared" si="11"/>
        <v>-3.04083736504172</v>
      </c>
    </row>
    <row r="115" spans="1:7">
      <c r="A115" s="41">
        <v>44631</v>
      </c>
      <c r="B115">
        <v>2.7902</v>
      </c>
      <c r="C115">
        <v>16.42</v>
      </c>
      <c r="D115" s="52">
        <f t="shared" si="8"/>
        <v>6.09013398294762</v>
      </c>
      <c r="E115" s="52">
        <f t="shared" si="9"/>
        <v>3.29993398294762</v>
      </c>
      <c r="F115" s="52">
        <f t="shared" si="10"/>
        <v>-0.01119512108124</v>
      </c>
      <c r="G115" s="38">
        <f t="shared" si="11"/>
        <v>-3.05203248612296</v>
      </c>
    </row>
    <row r="116" spans="1:7">
      <c r="A116" s="41">
        <v>44638</v>
      </c>
      <c r="B116">
        <v>2.7927</v>
      </c>
      <c r="C116">
        <v>16.12</v>
      </c>
      <c r="D116" s="52">
        <f t="shared" si="8"/>
        <v>6.20347394540943</v>
      </c>
      <c r="E116" s="52">
        <f t="shared" si="9"/>
        <v>3.41077394540943</v>
      </c>
      <c r="F116" s="52">
        <f t="shared" si="10"/>
        <v>0.345073008641279</v>
      </c>
      <c r="G116" s="38">
        <f t="shared" si="11"/>
        <v>-2.70695947748168</v>
      </c>
    </row>
    <row r="117" spans="1:7">
      <c r="A117" s="41">
        <v>44645</v>
      </c>
      <c r="B117">
        <v>2.7927</v>
      </c>
      <c r="C117">
        <v>15.93</v>
      </c>
      <c r="D117" s="52">
        <f t="shared" si="8"/>
        <v>6.27746390458255</v>
      </c>
      <c r="E117" s="52">
        <f t="shared" si="9"/>
        <v>3.48476390458255</v>
      </c>
      <c r="F117" s="52">
        <f t="shared" si="10"/>
        <v>0.48179986745958</v>
      </c>
      <c r="G117" s="38">
        <f t="shared" si="11"/>
        <v>-2.2251596100221</v>
      </c>
    </row>
    <row r="118" spans="1:7">
      <c r="A118" s="41">
        <v>44652</v>
      </c>
      <c r="B118">
        <v>2.7743</v>
      </c>
      <c r="C118">
        <v>16.28</v>
      </c>
      <c r="D118" s="52">
        <f t="shared" si="8"/>
        <v>6.14250614250614</v>
      </c>
      <c r="E118" s="52">
        <f t="shared" si="9"/>
        <v>3.36820614250614</v>
      </c>
      <c r="F118" s="52">
        <f t="shared" si="10"/>
        <v>0.29183106936395</v>
      </c>
      <c r="G118" s="38">
        <f t="shared" si="11"/>
        <v>-1.93332854065815</v>
      </c>
    </row>
    <row r="119" spans="1:7">
      <c r="A119" s="41">
        <v>44659</v>
      </c>
      <c r="B119">
        <v>2.7529</v>
      </c>
      <c r="C119">
        <v>16.12</v>
      </c>
      <c r="D119" s="52">
        <f t="shared" si="8"/>
        <v>6.20347394540943</v>
      </c>
      <c r="E119" s="52">
        <f t="shared" si="9"/>
        <v>3.45057394540943</v>
      </c>
      <c r="F119" s="52">
        <f t="shared" si="10"/>
        <v>0.401409232630999</v>
      </c>
      <c r="G119" s="38">
        <f t="shared" si="11"/>
        <v>-1.53191930802715</v>
      </c>
    </row>
    <row r="120" spans="1:7">
      <c r="A120" s="41">
        <v>44666</v>
      </c>
      <c r="B120">
        <v>2.7578</v>
      </c>
      <c r="C120">
        <v>15.9</v>
      </c>
      <c r="D120" s="52">
        <f t="shared" si="8"/>
        <v>6.28930817610063</v>
      </c>
      <c r="E120" s="52">
        <f t="shared" si="9"/>
        <v>3.53150817610063</v>
      </c>
      <c r="F120" s="52">
        <f t="shared" si="10"/>
        <v>0.23157419315301</v>
      </c>
      <c r="G120" s="38">
        <f t="shared" si="11"/>
        <v>-1.30034511487414</v>
      </c>
    </row>
    <row r="121" spans="1:7">
      <c r="A121" s="41">
        <v>44673</v>
      </c>
      <c r="B121">
        <v>2.8409</v>
      </c>
      <c r="C121">
        <v>15.32</v>
      </c>
      <c r="D121" s="52">
        <f t="shared" si="8"/>
        <v>6.52741514360313</v>
      </c>
      <c r="E121" s="52">
        <f t="shared" si="9"/>
        <v>3.68651514360313</v>
      </c>
      <c r="F121" s="52">
        <f t="shared" si="10"/>
        <v>0.2757411981937</v>
      </c>
      <c r="G121" s="38">
        <f t="shared" si="11"/>
        <v>-1.02460391668044</v>
      </c>
    </row>
    <row r="122" spans="1:7">
      <c r="A122" s="41">
        <v>44680</v>
      </c>
      <c r="B122">
        <v>2.8386</v>
      </c>
      <c r="C122">
        <v>15.14</v>
      </c>
      <c r="D122" s="52">
        <f t="shared" si="8"/>
        <v>6.60501981505944</v>
      </c>
      <c r="E122" s="52">
        <f t="shared" si="9"/>
        <v>3.76641981505944</v>
      </c>
      <c r="F122" s="52">
        <f t="shared" si="10"/>
        <v>0.28165591047689</v>
      </c>
      <c r="G122" s="38">
        <f t="shared" si="11"/>
        <v>-0.74294800620355</v>
      </c>
    </row>
    <row r="123" spans="1:7">
      <c r="A123" s="41">
        <v>44687</v>
      </c>
      <c r="B123">
        <v>2.8273</v>
      </c>
      <c r="C123">
        <v>12.08</v>
      </c>
      <c r="D123" s="52">
        <f t="shared" si="8"/>
        <v>8.27814569536424</v>
      </c>
      <c r="E123" s="52">
        <f t="shared" si="9"/>
        <v>5.45084569536424</v>
      </c>
      <c r="F123" s="52">
        <f t="shared" si="10"/>
        <v>2.0826395528581</v>
      </c>
      <c r="G123" s="38">
        <f t="shared" si="11"/>
        <v>1.33969154665455</v>
      </c>
    </row>
    <row r="124" spans="1:7">
      <c r="A124" s="41">
        <v>44694</v>
      </c>
      <c r="B124">
        <v>2.814</v>
      </c>
      <c r="C124">
        <v>12.42</v>
      </c>
      <c r="D124" s="52">
        <f t="shared" si="8"/>
        <v>8.05152979066023</v>
      </c>
      <c r="E124" s="52">
        <f t="shared" si="9"/>
        <v>5.23752979066023</v>
      </c>
      <c r="F124" s="52">
        <f t="shared" si="10"/>
        <v>1.7869558452508</v>
      </c>
      <c r="G124" s="38">
        <f t="shared" si="11"/>
        <v>3.12664739190535</v>
      </c>
    </row>
    <row r="125" spans="1:7">
      <c r="A125" s="41">
        <v>44701</v>
      </c>
      <c r="B125">
        <v>2.79</v>
      </c>
      <c r="C125">
        <v>12.69</v>
      </c>
      <c r="D125" s="52">
        <f t="shared" si="8"/>
        <v>7.88022064617809</v>
      </c>
      <c r="E125" s="52">
        <f t="shared" si="9"/>
        <v>5.09022064617809</v>
      </c>
      <c r="F125" s="52">
        <f t="shared" si="10"/>
        <v>1.55871247007746</v>
      </c>
      <c r="G125" s="38">
        <f t="shared" si="11"/>
        <v>4.68535986198281</v>
      </c>
    </row>
    <row r="126" spans="1:7">
      <c r="A126" s="41">
        <v>44708</v>
      </c>
      <c r="B126">
        <v>2.6974</v>
      </c>
      <c r="C126">
        <v>12.6</v>
      </c>
      <c r="D126" s="52">
        <f t="shared" si="8"/>
        <v>7.93650793650794</v>
      </c>
      <c r="E126" s="52">
        <f t="shared" si="9"/>
        <v>5.23910793650794</v>
      </c>
      <c r="F126" s="52">
        <f t="shared" si="10"/>
        <v>1.55259279290481</v>
      </c>
      <c r="G126" s="38">
        <f t="shared" si="11"/>
        <v>6.23795265488762</v>
      </c>
    </row>
    <row r="127" spans="1:7">
      <c r="A127" s="41">
        <v>44714</v>
      </c>
      <c r="B127">
        <v>2.7601</v>
      </c>
      <c r="C127">
        <v>12.89</v>
      </c>
      <c r="D127" s="52">
        <f t="shared" si="8"/>
        <v>7.75795190069821</v>
      </c>
      <c r="E127" s="52">
        <f t="shared" si="9"/>
        <v>4.99785190069821</v>
      </c>
      <c r="F127" s="52">
        <f t="shared" si="10"/>
        <v>1.23143208563877</v>
      </c>
      <c r="G127" s="38">
        <f t="shared" si="11"/>
        <v>7.46938474052639</v>
      </c>
    </row>
    <row r="128" spans="1:7">
      <c r="A128" s="41">
        <v>44722</v>
      </c>
      <c r="B128">
        <v>2.7526</v>
      </c>
      <c r="C128">
        <v>13.27</v>
      </c>
      <c r="D128" s="52">
        <f t="shared" si="8"/>
        <v>7.53579502637528</v>
      </c>
      <c r="E128" s="52">
        <f t="shared" si="9"/>
        <v>4.78319502637528</v>
      </c>
      <c r="F128" s="52">
        <f t="shared" si="10"/>
        <v>-0.667650668988959</v>
      </c>
      <c r="G128" s="38">
        <f t="shared" si="11"/>
        <v>6.80173407153743</v>
      </c>
    </row>
    <row r="129" spans="1:7">
      <c r="A129" s="41">
        <v>44729</v>
      </c>
      <c r="B129">
        <v>2.7752</v>
      </c>
      <c r="C129">
        <v>13.39</v>
      </c>
      <c r="D129" s="52">
        <f t="shared" si="8"/>
        <v>7.46825989544436</v>
      </c>
      <c r="E129" s="52">
        <f t="shared" si="9"/>
        <v>4.69305989544436</v>
      </c>
      <c r="F129" s="52">
        <f t="shared" si="10"/>
        <v>-0.544469895215869</v>
      </c>
      <c r="G129" s="38">
        <f t="shared" si="11"/>
        <v>6.25726417632156</v>
      </c>
    </row>
    <row r="130" spans="1:7">
      <c r="A130" s="41">
        <v>44736</v>
      </c>
      <c r="B130">
        <v>2.7978</v>
      </c>
      <c r="C130">
        <v>13.54</v>
      </c>
      <c r="D130" s="52">
        <f t="shared" si="8"/>
        <v>7.38552437223043</v>
      </c>
      <c r="E130" s="52">
        <f t="shared" si="9"/>
        <v>4.58772437223043</v>
      </c>
      <c r="F130" s="52">
        <f t="shared" si="10"/>
        <v>-0.502496273947661</v>
      </c>
      <c r="G130" s="38">
        <f t="shared" si="11"/>
        <v>5.7547679023739</v>
      </c>
    </row>
    <row r="131" spans="1:7">
      <c r="A131" s="41">
        <v>44743</v>
      </c>
      <c r="B131">
        <v>2.8255</v>
      </c>
      <c r="C131">
        <v>13.57</v>
      </c>
      <c r="D131" s="52">
        <f t="shared" si="8"/>
        <v>7.36919675755343</v>
      </c>
      <c r="E131" s="52">
        <f t="shared" si="9"/>
        <v>4.54369675755343</v>
      </c>
      <c r="F131" s="52">
        <f t="shared" si="10"/>
        <v>-0.69541117895451</v>
      </c>
      <c r="G131" s="38">
        <f t="shared" si="11"/>
        <v>5.05935672341939</v>
      </c>
    </row>
    <row r="132" spans="1:7">
      <c r="A132" s="41">
        <v>44750</v>
      </c>
      <c r="B132">
        <v>2.8384</v>
      </c>
      <c r="C132">
        <v>13.58</v>
      </c>
      <c r="D132" s="52">
        <f t="shared" si="8"/>
        <v>7.36377025036819</v>
      </c>
      <c r="E132" s="52">
        <f t="shared" si="9"/>
        <v>4.52537025036819</v>
      </c>
      <c r="F132" s="52">
        <f t="shared" si="10"/>
        <v>-0.47248165033002</v>
      </c>
      <c r="G132" s="38">
        <f t="shared" si="11"/>
        <v>4.58687507308937</v>
      </c>
    </row>
    <row r="133" spans="1:7">
      <c r="A133" s="41">
        <v>44757</v>
      </c>
      <c r="B133">
        <v>2.7857</v>
      </c>
      <c r="C133">
        <v>13.09</v>
      </c>
      <c r="D133" s="52">
        <f t="shared" si="8"/>
        <v>7.63941940412529</v>
      </c>
      <c r="E133" s="52">
        <f t="shared" si="9"/>
        <v>4.85371940412529</v>
      </c>
      <c r="F133" s="52">
        <f t="shared" si="10"/>
        <v>0.0705243777500097</v>
      </c>
      <c r="G133" s="38">
        <f t="shared" si="11"/>
        <v>4.65739945083938</v>
      </c>
    </row>
    <row r="134" spans="1:7">
      <c r="A134" s="41">
        <v>44764</v>
      </c>
      <c r="B134">
        <v>2.787</v>
      </c>
      <c r="C134">
        <v>13.27</v>
      </c>
      <c r="D134" s="52">
        <f t="shared" si="8"/>
        <v>7.53579502637528</v>
      </c>
      <c r="E134" s="52">
        <f t="shared" si="9"/>
        <v>4.74879502637528</v>
      </c>
      <c r="F134" s="52">
        <f t="shared" si="10"/>
        <v>0.0557351309309198</v>
      </c>
      <c r="G134" s="38">
        <f t="shared" si="11"/>
        <v>4.7131345817703</v>
      </c>
    </row>
    <row r="135" spans="1:7">
      <c r="A135" s="41">
        <v>44771</v>
      </c>
      <c r="B135">
        <v>2.756</v>
      </c>
      <c r="C135">
        <v>13.22</v>
      </c>
      <c r="D135" s="52">
        <f t="shared" si="8"/>
        <v>7.5642965204236</v>
      </c>
      <c r="E135" s="52">
        <f t="shared" si="9"/>
        <v>4.8082965204236</v>
      </c>
      <c r="F135" s="52">
        <f t="shared" si="10"/>
        <v>0.22057214819317</v>
      </c>
      <c r="G135" s="38">
        <f t="shared" si="11"/>
        <v>4.93370672996347</v>
      </c>
    </row>
    <row r="136" spans="1:7">
      <c r="A136" s="41">
        <v>44778</v>
      </c>
      <c r="B136">
        <v>2.7339</v>
      </c>
      <c r="C136">
        <v>13.16</v>
      </c>
      <c r="D136" s="52">
        <f t="shared" si="8"/>
        <v>7.59878419452887</v>
      </c>
      <c r="E136" s="52">
        <f t="shared" si="9"/>
        <v>4.86488419452887</v>
      </c>
      <c r="F136" s="52">
        <f t="shared" si="10"/>
        <v>0.321187436975439</v>
      </c>
      <c r="G136" s="38">
        <f t="shared" si="11"/>
        <v>5.25489416693891</v>
      </c>
    </row>
    <row r="137" spans="1:7">
      <c r="A137" s="41">
        <v>44785</v>
      </c>
      <c r="B137">
        <v>2.7347</v>
      </c>
      <c r="C137">
        <v>13.39</v>
      </c>
      <c r="D137" s="52">
        <f t="shared" si="8"/>
        <v>7.46825989544436</v>
      </c>
      <c r="E137" s="52">
        <f t="shared" si="9"/>
        <v>4.73355989544436</v>
      </c>
      <c r="F137" s="52">
        <f t="shared" si="10"/>
        <v>0.20818964507617</v>
      </c>
      <c r="G137" s="38">
        <f t="shared" si="11"/>
        <v>5.46308381201508</v>
      </c>
    </row>
    <row r="138" spans="1:7">
      <c r="A138" s="41">
        <v>44792</v>
      </c>
      <c r="B138">
        <v>2.5875</v>
      </c>
      <c r="C138">
        <v>13.32</v>
      </c>
      <c r="D138" s="52">
        <f t="shared" si="8"/>
        <v>7.50750750750751</v>
      </c>
      <c r="E138" s="52">
        <f t="shared" si="9"/>
        <v>4.92000750750751</v>
      </c>
      <c r="F138" s="52">
        <f t="shared" si="10"/>
        <v>0.0662881033822202</v>
      </c>
      <c r="G138" s="38">
        <f t="shared" si="11"/>
        <v>5.5293719153973</v>
      </c>
    </row>
    <row r="139" spans="1:7">
      <c r="A139" s="41">
        <v>44799</v>
      </c>
      <c r="B139">
        <v>2.643</v>
      </c>
      <c r="C139">
        <v>13.25</v>
      </c>
      <c r="D139" s="52">
        <f t="shared" si="8"/>
        <v>7.54716981132075</v>
      </c>
      <c r="E139" s="52">
        <f t="shared" si="9"/>
        <v>4.90416981132075</v>
      </c>
      <c r="F139" s="52">
        <f t="shared" si="10"/>
        <v>0.155374784945471</v>
      </c>
      <c r="G139" s="38">
        <f t="shared" si="11"/>
        <v>5.68474670034277</v>
      </c>
    </row>
    <row r="140" spans="1:7">
      <c r="A140" s="41">
        <v>44806</v>
      </c>
      <c r="B140">
        <v>2.6226</v>
      </c>
      <c r="C140">
        <v>13.06</v>
      </c>
      <c r="D140" s="52">
        <f t="shared" si="8"/>
        <v>7.65696784073507</v>
      </c>
      <c r="E140" s="52">
        <f t="shared" si="9"/>
        <v>5.03436784073507</v>
      </c>
      <c r="F140" s="52">
        <f t="shared" si="10"/>
        <v>0.226071320311471</v>
      </c>
      <c r="G140" s="38">
        <f t="shared" si="11"/>
        <v>5.91081802065424</v>
      </c>
    </row>
    <row r="141" spans="1:7">
      <c r="A141" s="41">
        <v>44813</v>
      </c>
      <c r="B141">
        <v>2.635</v>
      </c>
      <c r="C141">
        <v>13.38</v>
      </c>
      <c r="D141" s="52">
        <f t="shared" si="8"/>
        <v>7.47384155455904</v>
      </c>
      <c r="E141" s="52">
        <f t="shared" si="9"/>
        <v>4.83884155455904</v>
      </c>
      <c r="F141" s="52">
        <f t="shared" si="10"/>
        <v>-0.0260426399698295</v>
      </c>
      <c r="G141" s="38">
        <f t="shared" si="11"/>
        <v>5.88477538068441</v>
      </c>
    </row>
    <row r="142" spans="1:7">
      <c r="A142" s="41">
        <v>44820</v>
      </c>
      <c r="B142">
        <v>2.673</v>
      </c>
      <c r="C142">
        <v>12.85</v>
      </c>
      <c r="D142" s="52">
        <f t="shared" si="8"/>
        <v>7.78210116731517</v>
      </c>
      <c r="E142" s="52">
        <f t="shared" si="9"/>
        <v>5.10910116731517</v>
      </c>
      <c r="F142" s="52">
        <f t="shared" si="10"/>
        <v>0.37554127187081</v>
      </c>
      <c r="G142" s="38">
        <f t="shared" si="11"/>
        <v>6.26031665255522</v>
      </c>
    </row>
    <row r="143" spans="1:7">
      <c r="A143" s="41">
        <v>44827</v>
      </c>
      <c r="B143">
        <v>2.6802</v>
      </c>
      <c r="C143">
        <v>12.69</v>
      </c>
      <c r="D143" s="52">
        <f t="shared" si="8"/>
        <v>7.88022064617809</v>
      </c>
      <c r="E143" s="52">
        <f t="shared" si="9"/>
        <v>5.20002064617809</v>
      </c>
      <c r="F143" s="52">
        <f t="shared" si="10"/>
        <v>0.28001313867058</v>
      </c>
      <c r="G143" s="38">
        <f t="shared" si="11"/>
        <v>6.5403297912258</v>
      </c>
    </row>
    <row r="144" spans="1:7">
      <c r="A144" s="41">
        <v>44834</v>
      </c>
      <c r="B144">
        <v>2.7601</v>
      </c>
      <c r="C144">
        <v>12.45</v>
      </c>
      <c r="D144" s="52">
        <f t="shared" si="8"/>
        <v>8.03212851405623</v>
      </c>
      <c r="E144" s="52">
        <f t="shared" si="9"/>
        <v>5.27202851405623</v>
      </c>
      <c r="F144" s="52">
        <f t="shared" si="10"/>
        <v>0.36785870273548</v>
      </c>
      <c r="G144" s="38">
        <f t="shared" si="11"/>
        <v>6.90818849396128</v>
      </c>
    </row>
    <row r="145" spans="1:7">
      <c r="A145" s="41">
        <v>44848</v>
      </c>
      <c r="B145">
        <v>2.6977</v>
      </c>
      <c r="C145">
        <v>12.85</v>
      </c>
      <c r="D145" s="52">
        <f>1/C145*100</f>
        <v>7.78210116731517</v>
      </c>
      <c r="E145" s="52">
        <f>D145-B145</f>
        <v>5.08440116731517</v>
      </c>
      <c r="F145" s="52">
        <f>E145-E140</f>
        <v>0.0500333265801043</v>
      </c>
      <c r="G145" s="38">
        <f>F145+G144</f>
        <v>6.95822182054139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6"/>
  <sheetViews>
    <sheetView topLeftCell="A130" workbookViewId="0">
      <selection activeCell="F146" sqref="F146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8727272727273" customWidth="1"/>
  </cols>
  <sheetData>
    <row r="1" spans="1:8">
      <c r="A1" t="s">
        <v>0</v>
      </c>
      <c r="B1" t="s">
        <v>17</v>
      </c>
      <c r="C1" t="s">
        <v>18</v>
      </c>
      <c r="D1" s="40">
        <v>11251.71</v>
      </c>
      <c r="E1" t="s">
        <v>19</v>
      </c>
      <c r="F1" t="s">
        <v>15</v>
      </c>
      <c r="H1" t="s">
        <v>17</v>
      </c>
    </row>
    <row r="2" ht="14.7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7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1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1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1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1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1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1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1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1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1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1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1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1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1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1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1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1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1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1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1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1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1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1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1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1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1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1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1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1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1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1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1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1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1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1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1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1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1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1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1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41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41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41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41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>
      <c r="A111" s="41">
        <v>44589</v>
      </c>
      <c r="B111">
        <v>2.7021</v>
      </c>
      <c r="C111">
        <v>29.63</v>
      </c>
      <c r="D111">
        <v>13328.06</v>
      </c>
      <c r="E111">
        <v>52.51</v>
      </c>
      <c r="F111">
        <v>16.63</v>
      </c>
    </row>
    <row r="112" spans="1:6">
      <c r="A112" s="41">
        <v>44603</v>
      </c>
      <c r="B112">
        <v>2.7891</v>
      </c>
      <c r="C112">
        <v>29.59</v>
      </c>
      <c r="D112">
        <v>13224.38</v>
      </c>
      <c r="E112">
        <v>50.31</v>
      </c>
      <c r="F112">
        <v>17.08</v>
      </c>
    </row>
    <row r="113" spans="1:6">
      <c r="A113" s="41">
        <v>44610</v>
      </c>
      <c r="B113">
        <v>2.7975</v>
      </c>
      <c r="C113">
        <v>30.16</v>
      </c>
      <c r="D113">
        <v>13459.68</v>
      </c>
      <c r="E113">
        <v>51.94</v>
      </c>
      <c r="F113">
        <v>17.24</v>
      </c>
    </row>
    <row r="114" spans="1:6">
      <c r="A114" s="41">
        <v>44617</v>
      </c>
      <c r="B114">
        <v>2.775</v>
      </c>
      <c r="C114">
        <v>30.14</v>
      </c>
      <c r="D114">
        <v>13412.92</v>
      </c>
      <c r="E114">
        <v>52.4</v>
      </c>
      <c r="F114">
        <v>17.09</v>
      </c>
    </row>
    <row r="115" spans="1:6">
      <c r="A115" s="41">
        <v>44624</v>
      </c>
      <c r="B115">
        <v>2.8125</v>
      </c>
      <c r="C115">
        <v>29.29</v>
      </c>
      <c r="D115">
        <v>13020.46</v>
      </c>
      <c r="E115">
        <v>51.16</v>
      </c>
      <c r="F115">
        <v>17.06</v>
      </c>
    </row>
    <row r="116" spans="1:6">
      <c r="A116" s="41">
        <v>44631</v>
      </c>
      <c r="B116">
        <v>2.7902</v>
      </c>
      <c r="C116">
        <v>27.95</v>
      </c>
      <c r="D116">
        <v>12447.37</v>
      </c>
      <c r="E116">
        <v>49.16</v>
      </c>
      <c r="F116">
        <v>16.42</v>
      </c>
    </row>
    <row r="117" spans="1:6">
      <c r="A117" s="41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>
      <c r="A118" s="41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>
      <c r="A119" s="41">
        <v>44652</v>
      </c>
      <c r="B119">
        <v>2.7743</v>
      </c>
      <c r="C119">
        <v>26.03</v>
      </c>
      <c r="D119">
        <v>12227.93</v>
      </c>
      <c r="E119">
        <v>45.43</v>
      </c>
      <c r="F119">
        <v>16.28</v>
      </c>
    </row>
    <row r="120" spans="1:6">
      <c r="A120" s="41">
        <v>44659</v>
      </c>
      <c r="B120">
        <v>2.7529</v>
      </c>
      <c r="C120">
        <v>25.31</v>
      </c>
      <c r="D120">
        <v>11959.27</v>
      </c>
      <c r="E120">
        <v>43.55</v>
      </c>
      <c r="F120">
        <v>16.12</v>
      </c>
    </row>
    <row r="121" spans="1:6">
      <c r="A121" s="41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>
      <c r="A122" s="41">
        <v>44673</v>
      </c>
      <c r="B122">
        <v>2.8409</v>
      </c>
      <c r="C122">
        <v>22.53</v>
      </c>
      <c r="D122">
        <v>11051.7</v>
      </c>
      <c r="E122">
        <v>37.37</v>
      </c>
      <c r="F122">
        <v>15.32</v>
      </c>
    </row>
    <row r="123" spans="1:6">
      <c r="A123" s="41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>
      <c r="A124" s="41">
        <v>44687</v>
      </c>
      <c r="B124">
        <v>2.8273</v>
      </c>
      <c r="C124">
        <v>21.88</v>
      </c>
      <c r="D124">
        <v>10809.88</v>
      </c>
      <c r="E124">
        <v>34.67</v>
      </c>
      <c r="F124">
        <v>12.08</v>
      </c>
    </row>
    <row r="125" spans="1:6">
      <c r="A125" s="41">
        <v>44694</v>
      </c>
      <c r="B125">
        <v>2.814</v>
      </c>
      <c r="C125">
        <v>22.73</v>
      </c>
      <c r="D125">
        <v>11159.79</v>
      </c>
      <c r="E125">
        <v>36.48</v>
      </c>
      <c r="F125">
        <v>12.42</v>
      </c>
    </row>
    <row r="126" spans="1:6">
      <c r="A126" s="41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>
      <c r="A127" s="41">
        <v>44708</v>
      </c>
      <c r="B127">
        <v>2.6974</v>
      </c>
      <c r="C127">
        <v>22.94</v>
      </c>
      <c r="D127">
        <v>11193.59</v>
      </c>
      <c r="E127">
        <v>36.16</v>
      </c>
      <c r="F127">
        <v>12.6</v>
      </c>
    </row>
    <row r="128" spans="1:6">
      <c r="A128" s="41">
        <v>44714</v>
      </c>
      <c r="B128">
        <v>2.7601</v>
      </c>
      <c r="C128">
        <v>23.77</v>
      </c>
      <c r="D128">
        <v>11628.31</v>
      </c>
      <c r="E128">
        <v>37.98</v>
      </c>
      <c r="F128">
        <v>12.89</v>
      </c>
    </row>
    <row r="129" spans="1:6">
      <c r="A129" s="41">
        <v>44722</v>
      </c>
      <c r="B129">
        <v>2.7526</v>
      </c>
      <c r="C129">
        <v>24.49</v>
      </c>
      <c r="D129">
        <v>12035.15</v>
      </c>
      <c r="E129">
        <v>38.95</v>
      </c>
      <c r="F129">
        <v>13.27</v>
      </c>
    </row>
    <row r="130" spans="1:6">
      <c r="A130" s="41">
        <v>44729</v>
      </c>
      <c r="B130">
        <v>2.7752</v>
      </c>
      <c r="C130">
        <v>25.02</v>
      </c>
      <c r="D130">
        <v>12331.14</v>
      </c>
      <c r="E130">
        <v>40.27</v>
      </c>
      <c r="F130">
        <v>13.39</v>
      </c>
    </row>
    <row r="131" spans="1:6">
      <c r="A131" s="41">
        <v>44736</v>
      </c>
      <c r="B131">
        <v>2.7978</v>
      </c>
      <c r="C131">
        <v>25.75</v>
      </c>
      <c r="D131">
        <v>12686.03</v>
      </c>
      <c r="E131">
        <v>42.37</v>
      </c>
      <c r="F131">
        <v>13.54</v>
      </c>
    </row>
    <row r="132" spans="1:6">
      <c r="A132" s="41">
        <v>44743</v>
      </c>
      <c r="B132">
        <v>2.8255</v>
      </c>
      <c r="C132">
        <v>26.08</v>
      </c>
      <c r="D132">
        <v>12860.36</v>
      </c>
      <c r="E132">
        <v>42.26</v>
      </c>
      <c r="F132">
        <v>13.57</v>
      </c>
    </row>
    <row r="133" spans="1:6">
      <c r="A133" s="41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>
      <c r="A134" s="41">
        <v>44757</v>
      </c>
      <c r="B134">
        <v>2.7857</v>
      </c>
      <c r="C134">
        <v>25.39</v>
      </c>
      <c r="D134">
        <v>12411.01</v>
      </c>
      <c r="E134">
        <v>41.93</v>
      </c>
      <c r="F134">
        <v>13.09</v>
      </c>
    </row>
    <row r="135" spans="1:6">
      <c r="A135" s="41">
        <v>44764</v>
      </c>
      <c r="B135">
        <v>2.787</v>
      </c>
      <c r="C135">
        <v>25.62</v>
      </c>
      <c r="D135">
        <v>12394.02</v>
      </c>
      <c r="E135">
        <v>42.22</v>
      </c>
      <c r="F135">
        <v>13.27</v>
      </c>
    </row>
    <row r="136" spans="1:6">
      <c r="A136" s="41">
        <v>44771</v>
      </c>
      <c r="B136">
        <v>2.756</v>
      </c>
      <c r="C136">
        <v>25.58</v>
      </c>
      <c r="D136">
        <v>12266.92</v>
      </c>
      <c r="E136">
        <v>41.96</v>
      </c>
      <c r="F136">
        <v>13.22</v>
      </c>
    </row>
    <row r="137" spans="1:6">
      <c r="A137" s="41">
        <v>44778</v>
      </c>
      <c r="B137">
        <v>2.7339</v>
      </c>
      <c r="C137">
        <v>25.51</v>
      </c>
      <c r="D137">
        <v>12269.21</v>
      </c>
      <c r="E137">
        <v>42.26</v>
      </c>
      <c r="F137">
        <v>13.16</v>
      </c>
    </row>
    <row r="138" spans="1:6">
      <c r="A138" s="41">
        <v>44785</v>
      </c>
      <c r="B138">
        <v>2.7347</v>
      </c>
      <c r="C138">
        <v>25.97</v>
      </c>
      <c r="D138">
        <v>12419.39</v>
      </c>
      <c r="E138">
        <v>42.77</v>
      </c>
      <c r="F138">
        <v>13.39</v>
      </c>
    </row>
    <row r="139" spans="1:6">
      <c r="A139" s="41">
        <v>44792</v>
      </c>
      <c r="B139">
        <v>2.5875</v>
      </c>
      <c r="C139">
        <v>25.95</v>
      </c>
      <c r="D139">
        <v>12358.55</v>
      </c>
      <c r="E139">
        <v>42.95</v>
      </c>
      <c r="F139">
        <v>13.32</v>
      </c>
    </row>
    <row r="140" spans="1:6">
      <c r="A140" s="41">
        <v>44799</v>
      </c>
      <c r="B140">
        <v>2.643</v>
      </c>
      <c r="C140">
        <v>25.22</v>
      </c>
      <c r="D140">
        <v>12059.71</v>
      </c>
      <c r="E140">
        <v>41.04</v>
      </c>
      <c r="F140">
        <v>13.25</v>
      </c>
    </row>
    <row r="141" spans="1:6">
      <c r="A141" s="41">
        <v>44806</v>
      </c>
      <c r="B141">
        <v>2.6226</v>
      </c>
      <c r="C141">
        <v>24.57</v>
      </c>
      <c r="D141">
        <v>11702.39</v>
      </c>
      <c r="E141">
        <v>39.88</v>
      </c>
      <c r="F141">
        <v>13.06</v>
      </c>
    </row>
    <row r="142" spans="1:6">
      <c r="A142" s="41">
        <v>44813</v>
      </c>
      <c r="B142">
        <v>2.635</v>
      </c>
      <c r="C142">
        <v>24.93</v>
      </c>
      <c r="D142">
        <v>11877.79</v>
      </c>
      <c r="E142">
        <v>40.1</v>
      </c>
      <c r="F142">
        <v>13.38</v>
      </c>
    </row>
    <row r="143" spans="1:6">
      <c r="A143" s="41">
        <v>44820</v>
      </c>
      <c r="B143">
        <v>2.673</v>
      </c>
      <c r="C143">
        <v>23.62</v>
      </c>
      <c r="D143">
        <v>11261.5</v>
      </c>
      <c r="E143">
        <v>37.63</v>
      </c>
      <c r="F143">
        <v>12.85</v>
      </c>
    </row>
    <row r="144" spans="1:6">
      <c r="A144" s="41">
        <v>44827</v>
      </c>
      <c r="B144">
        <v>2.6802</v>
      </c>
      <c r="C144">
        <v>23.15</v>
      </c>
      <c r="D144">
        <v>11006.41</v>
      </c>
      <c r="E144">
        <v>36.61</v>
      </c>
      <c r="F144">
        <v>12.69</v>
      </c>
    </row>
    <row r="145" spans="1:6">
      <c r="A145" s="41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>
      <c r="A146" s="41">
        <v>44848</v>
      </c>
      <c r="B146">
        <v>2.6977</v>
      </c>
      <c r="C146">
        <v>23.62</v>
      </c>
      <c r="E146">
        <v>37.63</v>
      </c>
      <c r="F146">
        <v>12.85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31" t="s">
        <v>20</v>
      </c>
      <c r="B1" s="32" t="s">
        <v>21</v>
      </c>
      <c r="C1" s="33"/>
      <c r="E1" s="31" t="s">
        <v>22</v>
      </c>
      <c r="F1" s="32" t="s">
        <v>23</v>
      </c>
      <c r="H1" s="32" t="s">
        <v>24</v>
      </c>
      <c r="I1" s="32" t="s">
        <v>25</v>
      </c>
      <c r="J1" s="32" t="s">
        <v>26</v>
      </c>
      <c r="K1" s="32" t="s">
        <v>27</v>
      </c>
      <c r="L1" s="32" t="s">
        <v>28</v>
      </c>
      <c r="M1" t="s">
        <v>29</v>
      </c>
    </row>
    <row r="2" spans="1:13">
      <c r="A2" s="31"/>
      <c r="B2" s="32" t="s">
        <v>30</v>
      </c>
      <c r="C2" s="34"/>
      <c r="E2" s="31"/>
      <c r="F2" s="32" t="s">
        <v>31</v>
      </c>
      <c r="H2" s="35" t="s">
        <v>32</v>
      </c>
      <c r="I2" s="32" t="s">
        <v>33</v>
      </c>
      <c r="J2" s="32"/>
      <c r="K2" s="36" t="s">
        <v>34</v>
      </c>
      <c r="L2" s="32">
        <v>22</v>
      </c>
      <c r="M2">
        <v>3</v>
      </c>
    </row>
    <row r="3" spans="1:12">
      <c r="A3" s="31" t="s">
        <v>35</v>
      </c>
      <c r="B3" s="32" t="s">
        <v>36</v>
      </c>
      <c r="C3" s="34"/>
      <c r="E3" s="31"/>
      <c r="F3" s="32" t="s">
        <v>37</v>
      </c>
      <c r="H3" t="s">
        <v>38</v>
      </c>
      <c r="I3" s="32" t="s">
        <v>33</v>
      </c>
      <c r="L3">
        <v>14</v>
      </c>
    </row>
    <row r="4" spans="1:12">
      <c r="A4" s="31"/>
      <c r="B4" s="32" t="s">
        <v>39</v>
      </c>
      <c r="C4" s="34"/>
      <c r="E4" s="31"/>
      <c r="F4" s="32" t="s">
        <v>40</v>
      </c>
      <c r="H4" s="32" t="s">
        <v>41</v>
      </c>
      <c r="I4" s="32" t="s">
        <v>33</v>
      </c>
      <c r="J4" s="32"/>
      <c r="K4" s="32"/>
      <c r="L4" s="32">
        <v>25</v>
      </c>
    </row>
    <row r="5" spans="1:12">
      <c r="A5" s="31" t="s">
        <v>42</v>
      </c>
      <c r="B5" s="32" t="s">
        <v>43</v>
      </c>
      <c r="C5" s="33"/>
      <c r="E5" s="31"/>
      <c r="F5" s="32" t="s">
        <v>44</v>
      </c>
      <c r="H5" s="32" t="s">
        <v>45</v>
      </c>
      <c r="I5" s="32" t="s">
        <v>33</v>
      </c>
      <c r="J5" s="32"/>
      <c r="K5" s="32"/>
      <c r="L5" s="32">
        <v>12</v>
      </c>
    </row>
    <row r="6" spans="1:12">
      <c r="A6" s="31"/>
      <c r="B6" s="32" t="s">
        <v>46</v>
      </c>
      <c r="C6" s="33"/>
      <c r="H6" s="35" t="s">
        <v>47</v>
      </c>
      <c r="I6" s="32" t="s">
        <v>33</v>
      </c>
      <c r="J6" s="32"/>
      <c r="K6" s="35"/>
      <c r="L6" s="32">
        <v>21</v>
      </c>
    </row>
    <row r="7" spans="1:12">
      <c r="A7" s="31" t="s">
        <v>48</v>
      </c>
      <c r="B7" s="32" t="s">
        <v>49</v>
      </c>
      <c r="C7" s="33"/>
      <c r="H7" s="35" t="s">
        <v>50</v>
      </c>
      <c r="I7" s="32" t="s">
        <v>33</v>
      </c>
      <c r="J7" s="32"/>
      <c r="K7" s="36"/>
      <c r="L7" s="32">
        <v>16</v>
      </c>
    </row>
    <row r="8" spans="1:12">
      <c r="A8" s="31"/>
      <c r="B8" s="32" t="s">
        <v>51</v>
      </c>
      <c r="C8" s="33"/>
      <c r="H8" s="35" t="s">
        <v>52</v>
      </c>
      <c r="I8" s="32" t="s">
        <v>33</v>
      </c>
      <c r="J8" s="32"/>
      <c r="K8" s="35"/>
      <c r="L8" s="32">
        <v>14</v>
      </c>
    </row>
    <row r="9" spans="8:12">
      <c r="H9" s="35" t="s">
        <v>53</v>
      </c>
      <c r="I9" s="32" t="s">
        <v>33</v>
      </c>
      <c r="J9" s="32"/>
      <c r="K9" s="37"/>
      <c r="L9" s="32">
        <v>20</v>
      </c>
    </row>
    <row r="10" spans="8:13">
      <c r="H10" s="32" t="s">
        <v>54</v>
      </c>
      <c r="I10" s="32" t="s">
        <v>33</v>
      </c>
      <c r="J10" s="32"/>
      <c r="K10" s="38"/>
      <c r="L10" s="32">
        <v>18</v>
      </c>
      <c r="M10">
        <v>1</v>
      </c>
    </row>
    <row r="11" spans="8:13">
      <c r="H11" s="32" t="s">
        <v>55</v>
      </c>
      <c r="I11" s="32" t="s">
        <v>33</v>
      </c>
      <c r="J11" s="32"/>
      <c r="K11" s="38"/>
      <c r="L11" s="32">
        <v>36</v>
      </c>
      <c r="M11">
        <v>2</v>
      </c>
    </row>
    <row r="12" spans="8:12">
      <c r="H12" s="32" t="s">
        <v>56</v>
      </c>
      <c r="I12" s="32" t="s">
        <v>33</v>
      </c>
      <c r="J12" s="32"/>
      <c r="K12" s="36"/>
      <c r="L12" s="32">
        <v>17</v>
      </c>
    </row>
    <row r="13" spans="8:13">
      <c r="H13" s="32" t="s">
        <v>57</v>
      </c>
      <c r="I13" s="32" t="s">
        <v>33</v>
      </c>
      <c r="J13" s="32"/>
      <c r="K13" s="36"/>
      <c r="L13" s="32">
        <v>11</v>
      </c>
      <c r="M13">
        <v>1</v>
      </c>
    </row>
    <row r="14" spans="8:12">
      <c r="H14" s="32" t="s">
        <v>58</v>
      </c>
      <c r="I14" s="32" t="s">
        <v>33</v>
      </c>
      <c r="J14" s="32"/>
      <c r="K14" s="36" t="s">
        <v>34</v>
      </c>
      <c r="L14" s="32">
        <v>22</v>
      </c>
    </row>
    <row r="15" spans="8:12">
      <c r="H15" s="32" t="s">
        <v>59</v>
      </c>
      <c r="I15" s="32" t="s">
        <v>33</v>
      </c>
      <c r="J15" s="32"/>
      <c r="K15" s="33"/>
      <c r="L15" s="39" t="s">
        <v>60</v>
      </c>
    </row>
    <row r="16" spans="8:12">
      <c r="H16" s="32" t="s">
        <v>61</v>
      </c>
      <c r="I16" s="32" t="s">
        <v>33</v>
      </c>
      <c r="J16" s="32"/>
      <c r="K16" s="36"/>
      <c r="L16" s="32">
        <v>18</v>
      </c>
    </row>
    <row r="17" spans="8:12">
      <c r="H17" s="32" t="s">
        <v>62</v>
      </c>
      <c r="I17" s="32" t="s">
        <v>33</v>
      </c>
      <c r="J17" s="32"/>
      <c r="K17" s="32"/>
      <c r="L17" s="32">
        <v>12</v>
      </c>
    </row>
    <row r="18" spans="8:12">
      <c r="H18" s="32" t="s">
        <v>63</v>
      </c>
      <c r="I18" s="32"/>
      <c r="J18" s="32"/>
      <c r="K18" s="32"/>
      <c r="L18" s="32">
        <v>12</v>
      </c>
    </row>
    <row r="19" spans="8:12">
      <c r="H19" s="32" t="s">
        <v>52</v>
      </c>
      <c r="I19" s="32"/>
      <c r="J19" s="32"/>
      <c r="K19" s="32"/>
      <c r="L19" s="32">
        <v>12</v>
      </c>
    </row>
    <row r="20" spans="8:12">
      <c r="H20" s="32" t="s">
        <v>64</v>
      </c>
      <c r="I20" s="32"/>
      <c r="J20" s="32"/>
      <c r="K20" s="32"/>
      <c r="L20" s="32">
        <v>12</v>
      </c>
    </row>
    <row r="21" spans="8:12">
      <c r="H21" t="s">
        <v>65</v>
      </c>
      <c r="L21">
        <v>10</v>
      </c>
    </row>
    <row r="22" spans="8:12">
      <c r="H22" t="s">
        <v>66</v>
      </c>
      <c r="L22">
        <v>14</v>
      </c>
    </row>
    <row r="23" spans="8:12">
      <c r="H23" s="32" t="s">
        <v>67</v>
      </c>
      <c r="I23" s="32"/>
      <c r="J23" s="32"/>
      <c r="K23" s="36"/>
      <c r="L23" s="32">
        <v>10</v>
      </c>
    </row>
    <row r="24" spans="8:12">
      <c r="H24" s="32" t="s">
        <v>68</v>
      </c>
      <c r="I24" s="32"/>
      <c r="J24" s="32"/>
      <c r="K24" s="32"/>
      <c r="L24" s="32">
        <v>10</v>
      </c>
    </row>
    <row r="25" spans="8:12">
      <c r="H25" t="s">
        <v>69</v>
      </c>
      <c r="L25">
        <v>13</v>
      </c>
    </row>
    <row r="26" spans="8:12">
      <c r="H26" t="s">
        <v>70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71</v>
      </c>
      <c r="D1" s="19" t="s">
        <v>72</v>
      </c>
      <c r="E1" s="19" t="s">
        <v>73</v>
      </c>
      <c r="F1" s="19" t="s">
        <v>74</v>
      </c>
      <c r="G1" s="19" t="s">
        <v>75</v>
      </c>
      <c r="H1" s="19" t="s">
        <v>76</v>
      </c>
      <c r="I1" s="19" t="s">
        <v>77</v>
      </c>
      <c r="J1" s="19" t="s">
        <v>78</v>
      </c>
      <c r="K1" s="19" t="s">
        <v>79</v>
      </c>
      <c r="L1" s="19" t="s">
        <v>80</v>
      </c>
      <c r="M1" s="19" t="s">
        <v>81</v>
      </c>
      <c r="N1" s="19" t="s">
        <v>82</v>
      </c>
      <c r="O1" s="19" t="s">
        <v>83</v>
      </c>
      <c r="P1" s="19" t="s">
        <v>84</v>
      </c>
      <c r="Q1" s="19" t="s">
        <v>85</v>
      </c>
      <c r="R1" s="19" t="s">
        <v>86</v>
      </c>
      <c r="S1" s="19" t="s">
        <v>87</v>
      </c>
      <c r="T1" s="19" t="s">
        <v>88</v>
      </c>
      <c r="U1" s="19" t="s">
        <v>89</v>
      </c>
      <c r="V1" s="19" t="s">
        <v>90</v>
      </c>
      <c r="W1" s="19" t="s">
        <v>91</v>
      </c>
      <c r="X1" s="19" t="s">
        <v>92</v>
      </c>
      <c r="Y1" s="19" t="s">
        <v>93</v>
      </c>
    </row>
    <row r="2" spans="1:25">
      <c r="A2" s="20" t="s">
        <v>94</v>
      </c>
      <c r="B2" s="20" t="s">
        <v>95</v>
      </c>
      <c r="C2" s="19" t="s">
        <v>96</v>
      </c>
      <c r="D2" s="19" t="s">
        <v>96</v>
      </c>
      <c r="E2" s="19" t="s">
        <v>96</v>
      </c>
      <c r="F2" s="19" t="s">
        <v>96</v>
      </c>
      <c r="G2" s="19" t="s">
        <v>96</v>
      </c>
      <c r="H2" s="19" t="s">
        <v>96</v>
      </c>
      <c r="I2" s="19" t="s">
        <v>96</v>
      </c>
      <c r="J2" s="19" t="s">
        <v>96</v>
      </c>
      <c r="K2" s="19" t="s">
        <v>96</v>
      </c>
      <c r="L2" s="19" t="s">
        <v>96</v>
      </c>
      <c r="M2" s="19" t="s">
        <v>96</v>
      </c>
      <c r="N2" s="19" t="s">
        <v>96</v>
      </c>
      <c r="O2" s="19" t="s">
        <v>96</v>
      </c>
      <c r="P2" s="19" t="s">
        <v>96</v>
      </c>
      <c r="Q2" s="19" t="s">
        <v>96</v>
      </c>
      <c r="R2" s="19" t="s">
        <v>96</v>
      </c>
      <c r="S2" s="19" t="s">
        <v>96</v>
      </c>
      <c r="U2" s="19" t="s">
        <v>96</v>
      </c>
      <c r="V2" s="19" t="s">
        <v>96</v>
      </c>
      <c r="W2" s="19" t="s">
        <v>96</v>
      </c>
      <c r="X2" s="19" t="s">
        <v>96</v>
      </c>
      <c r="Y2" s="19" t="s">
        <v>96</v>
      </c>
    </row>
    <row r="3" spans="1:25">
      <c r="A3" s="20"/>
      <c r="B3" s="20" t="s">
        <v>97</v>
      </c>
      <c r="C3" s="19" t="s">
        <v>98</v>
      </c>
      <c r="D3" s="19" t="s">
        <v>99</v>
      </c>
      <c r="E3" s="19" t="s">
        <v>100</v>
      </c>
      <c r="F3" s="19" t="s">
        <v>101</v>
      </c>
      <c r="G3" s="19" t="s">
        <v>102</v>
      </c>
      <c r="H3" s="19" t="s">
        <v>103</v>
      </c>
      <c r="I3" s="19" t="s">
        <v>104</v>
      </c>
      <c r="J3" s="19" t="s">
        <v>105</v>
      </c>
      <c r="K3" s="19" t="s">
        <v>104</v>
      </c>
      <c r="L3" s="19" t="s">
        <v>106</v>
      </c>
      <c r="M3" s="19" t="s">
        <v>104</v>
      </c>
      <c r="N3" s="19" t="s">
        <v>107</v>
      </c>
      <c r="O3" s="19" t="s">
        <v>108</v>
      </c>
      <c r="P3" s="19" t="s">
        <v>109</v>
      </c>
      <c r="Q3" s="19" t="s">
        <v>110</v>
      </c>
      <c r="R3" s="19" t="s">
        <v>106</v>
      </c>
      <c r="S3" s="19" t="s">
        <v>106</v>
      </c>
      <c r="T3" s="19" t="s">
        <v>104</v>
      </c>
      <c r="U3" s="19" t="s">
        <v>104</v>
      </c>
      <c r="V3" s="19" t="s">
        <v>104</v>
      </c>
      <c r="W3" s="19" t="s">
        <v>104</v>
      </c>
      <c r="X3" s="19" t="s">
        <v>111</v>
      </c>
      <c r="Y3" s="19" t="s">
        <v>103</v>
      </c>
    </row>
    <row r="4" spans="1:25">
      <c r="A4" s="20"/>
      <c r="B4" s="20" t="s">
        <v>112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113</v>
      </c>
      <c r="F5" s="19">
        <v>45</v>
      </c>
      <c r="N5" s="19" t="s">
        <v>114</v>
      </c>
      <c r="O5" s="19" t="s">
        <v>114</v>
      </c>
      <c r="P5" s="19" t="s">
        <v>114</v>
      </c>
      <c r="Q5" s="19">
        <v>45</v>
      </c>
      <c r="R5" s="19">
        <v>45</v>
      </c>
      <c r="S5" s="19" t="s">
        <v>114</v>
      </c>
      <c r="T5" s="19" t="s">
        <v>114</v>
      </c>
      <c r="V5" s="19" t="s">
        <v>114</v>
      </c>
      <c r="X5" s="19">
        <v>45</v>
      </c>
      <c r="Y5" s="19">
        <v>45</v>
      </c>
    </row>
    <row r="6" spans="1:25">
      <c r="A6" s="20"/>
      <c r="B6" s="20" t="s">
        <v>115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116</v>
      </c>
      <c r="C7" s="19" t="s">
        <v>96</v>
      </c>
      <c r="D7" s="19" t="s">
        <v>96</v>
      </c>
      <c r="E7" s="19" t="s">
        <v>96</v>
      </c>
      <c r="F7" s="19" t="s">
        <v>96</v>
      </c>
      <c r="G7" s="19" t="s">
        <v>96</v>
      </c>
      <c r="H7" s="19" t="s">
        <v>96</v>
      </c>
      <c r="I7" s="19" t="s">
        <v>96</v>
      </c>
      <c r="J7" s="19" t="s">
        <v>96</v>
      </c>
      <c r="K7" s="19" t="s">
        <v>96</v>
      </c>
      <c r="L7" s="19" t="s">
        <v>96</v>
      </c>
      <c r="M7" s="19" t="s">
        <v>96</v>
      </c>
      <c r="N7" s="19" t="s">
        <v>96</v>
      </c>
      <c r="O7" s="19" t="s">
        <v>96</v>
      </c>
      <c r="P7" s="19" t="s">
        <v>96</v>
      </c>
      <c r="Q7" s="19" t="s">
        <v>96</v>
      </c>
      <c r="R7" s="19" t="s">
        <v>96</v>
      </c>
      <c r="S7" s="19" t="s">
        <v>96</v>
      </c>
      <c r="T7" s="19" t="s">
        <v>96</v>
      </c>
      <c r="U7" s="19" t="s">
        <v>96</v>
      </c>
      <c r="V7" s="19" t="s">
        <v>96</v>
      </c>
      <c r="W7" s="19" t="s">
        <v>96</v>
      </c>
      <c r="X7" s="19" t="s">
        <v>96</v>
      </c>
      <c r="Y7" s="19" t="s">
        <v>96</v>
      </c>
    </row>
    <row r="8" spans="1:25">
      <c r="A8" s="20"/>
      <c r="B8" s="20" t="s">
        <v>117</v>
      </c>
      <c r="C8" s="19" t="s">
        <v>96</v>
      </c>
      <c r="D8" s="19" t="s">
        <v>118</v>
      </c>
      <c r="E8" s="19" t="s">
        <v>118</v>
      </c>
      <c r="F8" s="19" t="s">
        <v>118</v>
      </c>
      <c r="G8" s="19" t="s">
        <v>118</v>
      </c>
      <c r="H8" s="19" t="s">
        <v>118</v>
      </c>
      <c r="I8" s="19" t="s">
        <v>96</v>
      </c>
      <c r="J8" s="19" t="s">
        <v>96</v>
      </c>
      <c r="K8" s="19" t="s">
        <v>118</v>
      </c>
      <c r="L8" s="19" t="s">
        <v>118</v>
      </c>
      <c r="M8" s="19" t="s">
        <v>118</v>
      </c>
      <c r="N8" s="19" t="s">
        <v>118</v>
      </c>
      <c r="O8" s="19" t="s">
        <v>96</v>
      </c>
      <c r="P8" s="19" t="s">
        <v>96</v>
      </c>
      <c r="Q8" s="19" t="s">
        <v>118</v>
      </c>
      <c r="R8" s="19" t="s">
        <v>118</v>
      </c>
      <c r="S8" s="19" t="s">
        <v>118</v>
      </c>
      <c r="T8" s="19" t="s">
        <v>96</v>
      </c>
      <c r="U8" s="19" t="s">
        <v>96</v>
      </c>
      <c r="V8" s="19" t="s">
        <v>118</v>
      </c>
      <c r="W8" s="19" t="s">
        <v>96</v>
      </c>
      <c r="X8" s="19" t="s">
        <v>118</v>
      </c>
      <c r="Y8" s="19" t="s">
        <v>118</v>
      </c>
    </row>
    <row r="9" spans="1:19">
      <c r="A9" s="20"/>
      <c r="B9" s="20" t="s">
        <v>119</v>
      </c>
      <c r="F9" s="19" t="s">
        <v>120</v>
      </c>
      <c r="R9" s="19" t="s">
        <v>120</v>
      </c>
      <c r="S9" s="19" t="s">
        <v>121</v>
      </c>
    </row>
    <row r="10" ht="78" customHeight="1" spans="1:25">
      <c r="A10" s="22" t="s">
        <v>122</v>
      </c>
      <c r="B10" s="20" t="s">
        <v>123</v>
      </c>
      <c r="C10" s="23" t="s">
        <v>124</v>
      </c>
      <c r="D10" s="23" t="s">
        <v>125</v>
      </c>
      <c r="E10" s="23" t="s">
        <v>126</v>
      </c>
      <c r="F10" s="23" t="s">
        <v>127</v>
      </c>
      <c r="G10" s="23" t="s">
        <v>128</v>
      </c>
      <c r="H10" s="23" t="s">
        <v>129</v>
      </c>
      <c r="I10" s="23" t="s">
        <v>130</v>
      </c>
      <c r="J10" s="23" t="s">
        <v>131</v>
      </c>
      <c r="K10" s="23" t="s">
        <v>132</v>
      </c>
      <c r="L10" s="23" t="s">
        <v>133</v>
      </c>
      <c r="M10" s="23" t="s">
        <v>134</v>
      </c>
      <c r="N10" s="23" t="s">
        <v>135</v>
      </c>
      <c r="O10" s="23" t="s">
        <v>136</v>
      </c>
      <c r="P10" s="23" t="s">
        <v>137</v>
      </c>
      <c r="Q10" s="23" t="s">
        <v>138</v>
      </c>
      <c r="R10" s="23" t="s">
        <v>139</v>
      </c>
      <c r="S10" s="23" t="s">
        <v>140</v>
      </c>
      <c r="T10" s="23" t="s">
        <v>141</v>
      </c>
      <c r="U10" s="23" t="s">
        <v>142</v>
      </c>
      <c r="V10" s="23" t="s">
        <v>143</v>
      </c>
      <c r="W10" s="23" t="s">
        <v>144</v>
      </c>
      <c r="X10" s="23" t="s">
        <v>145</v>
      </c>
      <c r="Y10" s="23" t="s">
        <v>146</v>
      </c>
    </row>
    <row r="11" spans="1:2">
      <c r="A11" s="24"/>
      <c r="B11" s="20" t="s">
        <v>147</v>
      </c>
    </row>
    <row r="12" spans="1:25">
      <c r="A12" s="24"/>
      <c r="B12" s="20" t="s">
        <v>148</v>
      </c>
      <c r="C12" s="19" t="s">
        <v>149</v>
      </c>
      <c r="D12" s="19" t="s">
        <v>150</v>
      </c>
      <c r="E12" s="19">
        <v>39.56</v>
      </c>
      <c r="F12" s="19" t="s">
        <v>151</v>
      </c>
      <c r="G12" s="19" t="s">
        <v>152</v>
      </c>
      <c r="H12" s="19" t="s">
        <v>153</v>
      </c>
      <c r="I12" s="19" t="s">
        <v>154</v>
      </c>
      <c r="J12" s="19" t="s">
        <v>155</v>
      </c>
      <c r="K12" s="19" t="s">
        <v>156</v>
      </c>
      <c r="L12" s="28" t="s">
        <v>157</v>
      </c>
      <c r="M12" s="19" t="s">
        <v>158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159</v>
      </c>
      <c r="T12" s="19" t="s">
        <v>160</v>
      </c>
      <c r="U12" s="19" t="s">
        <v>161</v>
      </c>
      <c r="V12" s="19">
        <v>20</v>
      </c>
      <c r="W12" s="19" t="s">
        <v>162</v>
      </c>
      <c r="X12" s="19" t="s">
        <v>163</v>
      </c>
      <c r="Y12" s="19" t="s">
        <v>164</v>
      </c>
    </row>
    <row r="13" spans="1:19">
      <c r="A13" s="24"/>
      <c r="B13" s="20" t="s">
        <v>165</v>
      </c>
      <c r="E13" s="19" t="s">
        <v>166</v>
      </c>
      <c r="F13" s="19" t="s">
        <v>167</v>
      </c>
      <c r="Q13" s="19" t="s">
        <v>168</v>
      </c>
      <c r="R13" s="19" t="s">
        <v>169</v>
      </c>
      <c r="S13" s="19" t="s">
        <v>170</v>
      </c>
    </row>
    <row r="14" spans="1:25">
      <c r="A14" s="24"/>
      <c r="B14" s="20" t="s">
        <v>171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172</v>
      </c>
      <c r="C15" s="19" t="s">
        <v>96</v>
      </c>
      <c r="D15" s="19" t="s">
        <v>96</v>
      </c>
      <c r="E15" s="19" t="s">
        <v>118</v>
      </c>
      <c r="F15" s="19" t="s">
        <v>96</v>
      </c>
      <c r="G15" s="19" t="s">
        <v>96</v>
      </c>
      <c r="H15" s="19" t="s">
        <v>96</v>
      </c>
      <c r="I15" s="19" t="s">
        <v>118</v>
      </c>
      <c r="J15" s="19" t="s">
        <v>118</v>
      </c>
      <c r="K15" s="19" t="s">
        <v>118</v>
      </c>
      <c r="L15" s="19" t="s">
        <v>96</v>
      </c>
      <c r="M15" s="19" t="s">
        <v>118</v>
      </c>
      <c r="N15" s="19" t="s">
        <v>118</v>
      </c>
      <c r="O15" s="19" t="s">
        <v>96</v>
      </c>
      <c r="P15" s="19" t="s">
        <v>118</v>
      </c>
      <c r="Q15" s="19" t="s">
        <v>96</v>
      </c>
      <c r="R15" s="19" t="s">
        <v>118</v>
      </c>
      <c r="S15" s="19" t="s">
        <v>96</v>
      </c>
      <c r="T15" s="19" t="s">
        <v>96</v>
      </c>
      <c r="U15" s="19" t="s">
        <v>96</v>
      </c>
      <c r="V15" s="19" t="s">
        <v>96</v>
      </c>
    </row>
    <row r="16" spans="1:2">
      <c r="A16" s="24"/>
      <c r="B16" s="20" t="s">
        <v>173</v>
      </c>
    </row>
    <row r="17" spans="1:8">
      <c r="A17" s="24"/>
      <c r="B17" s="20" t="s">
        <v>174</v>
      </c>
      <c r="C17" s="30" t="s">
        <v>96</v>
      </c>
      <c r="D17" s="30" t="s">
        <v>96</v>
      </c>
      <c r="E17" s="30" t="s">
        <v>96</v>
      </c>
      <c r="F17" s="30" t="s">
        <v>96</v>
      </c>
      <c r="G17" s="30" t="s">
        <v>96</v>
      </c>
      <c r="H17" s="30" t="s">
        <v>96</v>
      </c>
    </row>
    <row r="18" spans="1:25">
      <c r="A18" s="24"/>
      <c r="B18" s="20" t="s">
        <v>175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176</v>
      </c>
      <c r="O18" s="19">
        <v>156</v>
      </c>
      <c r="P18" s="19">
        <v>31.28</v>
      </c>
      <c r="Q18" s="19" t="s">
        <v>177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178</v>
      </c>
      <c r="C19" s="19" t="s">
        <v>179</v>
      </c>
      <c r="D19" s="19" t="s">
        <v>180</v>
      </c>
      <c r="E19" s="19" t="s">
        <v>181</v>
      </c>
      <c r="F19" s="19" t="s">
        <v>182</v>
      </c>
      <c r="G19" s="19" t="s">
        <v>183</v>
      </c>
      <c r="H19" s="19" t="s">
        <v>184</v>
      </c>
      <c r="I19" s="19" t="s">
        <v>179</v>
      </c>
      <c r="J19" s="19" t="s">
        <v>185</v>
      </c>
      <c r="K19" s="19" t="s">
        <v>186</v>
      </c>
      <c r="L19" s="19" t="s">
        <v>187</v>
      </c>
      <c r="M19" s="19" t="s">
        <v>188</v>
      </c>
      <c r="N19" s="19" t="s">
        <v>189</v>
      </c>
      <c r="O19" s="19" t="s">
        <v>190</v>
      </c>
      <c r="P19" s="19" t="s">
        <v>179</v>
      </c>
      <c r="Q19" s="19" t="s">
        <v>191</v>
      </c>
      <c r="R19" s="19" t="s">
        <v>192</v>
      </c>
      <c r="S19" s="19" t="s">
        <v>179</v>
      </c>
      <c r="T19" s="19" t="s">
        <v>193</v>
      </c>
      <c r="U19" s="19" t="s">
        <v>193</v>
      </c>
      <c r="X19" s="19" t="s">
        <v>194</v>
      </c>
      <c r="Y19" s="19" t="s">
        <v>195</v>
      </c>
    </row>
    <row r="20" spans="1:2">
      <c r="A20" s="26"/>
      <c r="B20" s="20" t="s">
        <v>196</v>
      </c>
    </row>
    <row r="21" spans="1:25">
      <c r="A21" s="22" t="s">
        <v>197</v>
      </c>
      <c r="B21" s="20" t="s">
        <v>198</v>
      </c>
      <c r="C21" s="19" t="s">
        <v>199</v>
      </c>
      <c r="D21" s="19" t="s">
        <v>200</v>
      </c>
      <c r="E21" s="21" t="s">
        <v>201</v>
      </c>
      <c r="F21" s="19" t="s">
        <v>202</v>
      </c>
      <c r="G21" s="19" t="s">
        <v>203</v>
      </c>
      <c r="H21" s="19" t="s">
        <v>204</v>
      </c>
      <c r="I21" s="19" t="s">
        <v>205</v>
      </c>
      <c r="J21" s="19" t="s">
        <v>206</v>
      </c>
      <c r="K21" s="19" t="s">
        <v>207</v>
      </c>
      <c r="L21" s="19" t="s">
        <v>208</v>
      </c>
      <c r="M21" s="19" t="s">
        <v>209</v>
      </c>
      <c r="N21" s="19" t="s">
        <v>210</v>
      </c>
      <c r="O21" s="19" t="s">
        <v>211</v>
      </c>
      <c r="P21" s="19" t="s">
        <v>212</v>
      </c>
      <c r="Q21" s="19" t="s">
        <v>213</v>
      </c>
      <c r="R21" s="21" t="s">
        <v>214</v>
      </c>
      <c r="S21" s="21" t="s">
        <v>215</v>
      </c>
      <c r="T21" s="19" t="s">
        <v>216</v>
      </c>
      <c r="U21" s="21" t="s">
        <v>217</v>
      </c>
      <c r="V21" s="19" t="s">
        <v>218</v>
      </c>
      <c r="W21" s="19">
        <v>49.2</v>
      </c>
      <c r="X21" s="19" t="s">
        <v>219</v>
      </c>
      <c r="Y21" s="19" t="s">
        <v>220</v>
      </c>
    </row>
    <row r="22" spans="1:2">
      <c r="A22" s="24"/>
      <c r="B22" s="22" t="s">
        <v>221</v>
      </c>
    </row>
    <row r="23" spans="1:2">
      <c r="A23" s="20" t="s">
        <v>222</v>
      </c>
      <c r="B23" s="20" t="s">
        <v>223</v>
      </c>
    </row>
    <row r="24" spans="1:2">
      <c r="A24" s="20"/>
      <c r="B24" s="20" t="s">
        <v>224</v>
      </c>
    </row>
    <row r="25" spans="1:2">
      <c r="A25" s="20"/>
      <c r="B25" s="20" t="s">
        <v>225</v>
      </c>
    </row>
    <row r="26" spans="1:2">
      <c r="A26" s="20"/>
      <c r="B26" s="20" t="s">
        <v>226</v>
      </c>
    </row>
    <row r="27" spans="1:2">
      <c r="A27" s="20"/>
      <c r="B27" s="20" t="s">
        <v>227</v>
      </c>
    </row>
    <row r="28" spans="1:2">
      <c r="A28" s="20" t="s">
        <v>228</v>
      </c>
      <c r="B28" s="20" t="s">
        <v>229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2022-10-16T12:37:30Z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5A5629980E964508BA3B23B77A48C12E</vt:lpwstr>
  </property>
</Properties>
</file>