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6D3A1F4A-87DA-4E93-B222-E0AC1C3BD7B1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P208" i="13"/>
  <c r="O209" i="13"/>
  <c r="P209" i="13"/>
  <c r="O210" i="13"/>
  <c r="P210" i="13"/>
  <c r="O211" i="13"/>
  <c r="P211" i="13" s="1"/>
  <c r="O212" i="13"/>
  <c r="P212" i="13"/>
  <c r="O213" i="13"/>
  <c r="P213" i="13"/>
  <c r="O214" i="13"/>
  <c r="P214" i="13"/>
  <c r="O215" i="13"/>
  <c r="P215" i="13"/>
  <c r="O216" i="13"/>
  <c r="P216" i="13"/>
  <c r="O217" i="13"/>
  <c r="P217" i="13" s="1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E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D207" i="13"/>
  <c r="E207" i="13"/>
  <c r="D208" i="13"/>
  <c r="E208" i="13" s="1"/>
  <c r="D209" i="13"/>
  <c r="E209" i="13" s="1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Q196" i="13"/>
  <c r="Q197" i="13"/>
  <c r="R202" i="13" s="1"/>
  <c r="Q198" i="13"/>
  <c r="R203" i="13" s="1"/>
  <c r="Q199" i="13"/>
  <c r="R204" i="13" s="1"/>
  <c r="Q200" i="13"/>
  <c r="R205" i="13" s="1"/>
  <c r="Q201" i="13"/>
  <c r="R206" i="13" s="1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N203" i="13" s="1"/>
  <c r="M199" i="13"/>
  <c r="M200" i="13"/>
  <c r="M201" i="13"/>
  <c r="N201" i="13" s="1"/>
  <c r="M202" i="13"/>
  <c r="N207" i="13" s="1"/>
  <c r="M203" i="13"/>
  <c r="N208" i="13" s="1"/>
  <c r="M204" i="13"/>
  <c r="N209" i="13" s="1"/>
  <c r="N204" i="13"/>
  <c r="M205" i="13"/>
  <c r="M206" i="13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N202" i="13" l="1"/>
  <c r="P206" i="13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<sst xmlns="http://schemas.openxmlformats.org/spreadsheetml/2006/main" count="617" uniqueCount="309">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</sst>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上证!$A$164:$A$202</c:f>
              <c:numCache>
                <c:formatCode>m/d/yyyy</c:formatCode>
                <c:ptCount val="39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</c:numCache>
            </c:numRef>
          </c:cat>
          <c:val>
            <c:numRef>
              <c:f>上证!$G$164:$G$202</c:f>
              <c:numCache>
                <c:formatCode>General</c:formatCode>
                <c:ptCount val="39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上证!$A$164:$A$202</c:f>
              <c:numCache>
                <c:formatCode>m/d/yyyy</c:formatCode>
                <c:ptCount val="39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</c:numCache>
            </c:numRef>
          </c:cat>
          <c:val>
            <c:numRef>
              <c:f>上证!$H$164:$H$202</c:f>
              <c:numCache>
                <c:formatCode>General</c:formatCode>
                <c:ptCount val="39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上证!$A$164:$A$202</c:f>
              <c:numCache>
                <c:formatCode>m/d/yyyy</c:formatCode>
                <c:ptCount val="39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</c:numCache>
            </c:numRef>
          </c:cat>
          <c:val>
            <c:numRef>
              <c:f>上证!$I$164:$I$202</c:f>
              <c:numCache>
                <c:formatCode>General</c:formatCode>
                <c:ptCount val="39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41" workbookViewId="0">
      <selection activeCell="M153" sqref="M153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D203" t="e">
        <f t="shared" si="239"/>
        <v>#DIV/0!</v>
      </c>
      <c r="E203" t="e">
        <f t="shared" si="240"/>
        <v>#DIV/0!</v>
      </c>
      <c r="G203" s="31" t="e">
        <f t="shared" si="250"/>
        <v>#DIV/0!</v>
      </c>
      <c r="H203" s="31" t="e">
        <f t="shared" si="251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4">M203-M198</f>
        <v>#DIV/0!</v>
      </c>
      <c r="O203" t="e">
        <f t="shared" si="248"/>
        <v>#DIV/0!</v>
      </c>
      <c r="P203" t="e">
        <f t="shared" si="249"/>
        <v>#DIV/0!</v>
      </c>
      <c r="Q203" t="e">
        <f t="shared" si="243"/>
        <v>#DIV/0!</v>
      </c>
      <c r="R203" t="e">
        <f t="shared" si="221"/>
        <v>#DIV/0!</v>
      </c>
    </row>
    <row r="204" spans="1:18" x14ac:dyDescent="0.25">
      <c r="D204" t="e">
        <f t="shared" si="239"/>
        <v>#DIV/0!</v>
      </c>
      <c r="E204" t="e">
        <f t="shared" si="240"/>
        <v>#DIV/0!</v>
      </c>
      <c r="G204" s="31" t="e">
        <f t="shared" si="250"/>
        <v>#DIV/0!</v>
      </c>
      <c r="H204" s="31" t="e">
        <f t="shared" si="251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5">M204-M199</f>
        <v>#DIV/0!</v>
      </c>
      <c r="O204" t="e">
        <f t="shared" si="248"/>
        <v>#DIV/0!</v>
      </c>
      <c r="P204" t="e">
        <f t="shared" si="249"/>
        <v>#DIV/0!</v>
      </c>
      <c r="Q204" t="e">
        <f t="shared" si="243"/>
        <v>#DIV/0!</v>
      </c>
      <c r="R204" t="e">
        <f t="shared" si="221"/>
        <v>#DIV/0!</v>
      </c>
    </row>
    <row r="205" spans="1:18" x14ac:dyDescent="0.25">
      <c r="D205" t="e">
        <f t="shared" si="239"/>
        <v>#DIV/0!</v>
      </c>
      <c r="E205" t="e">
        <f t="shared" si="240"/>
        <v>#DIV/0!</v>
      </c>
      <c r="G205" s="31" t="e">
        <f t="shared" si="250"/>
        <v>#DIV/0!</v>
      </c>
      <c r="H205" s="31" t="e">
        <f t="shared" si="251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6">M205-M200</f>
        <v>#DIV/0!</v>
      </c>
      <c r="O205" t="e">
        <f t="shared" si="248"/>
        <v>#DIV/0!</v>
      </c>
      <c r="P205" t="e">
        <f t="shared" si="249"/>
        <v>#DIV/0!</v>
      </c>
      <c r="Q205" t="e">
        <f t="shared" si="243"/>
        <v>#DIV/0!</v>
      </c>
      <c r="R205" t="e">
        <f t="shared" si="221"/>
        <v>#DIV/0!</v>
      </c>
    </row>
    <row r="206" spans="1:18" x14ac:dyDescent="0.25">
      <c r="D206" t="e">
        <f>1/C206*100-B206</f>
        <v>#DIV/0!</v>
      </c>
      <c r="E206" t="e">
        <f t="shared" si="240"/>
        <v>#DIV/0!</v>
      </c>
      <c r="G206" s="31" t="e">
        <f t="shared" si="250"/>
        <v>#DIV/0!</v>
      </c>
      <c r="H206" s="31" t="e">
        <f t="shared" si="251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7">M206-M201</f>
        <v>#DIV/0!</v>
      </c>
      <c r="O206" t="e">
        <f t="shared" si="248"/>
        <v>#DIV/0!</v>
      </c>
      <c r="P206" t="e">
        <f t="shared" si="249"/>
        <v>#DIV/0!</v>
      </c>
      <c r="Q206" t="e">
        <f t="shared" si="243"/>
        <v>#DIV/0!</v>
      </c>
      <c r="R206" t="e">
        <f t="shared" si="221"/>
        <v>#DIV/0!</v>
      </c>
    </row>
    <row r="207" spans="1:18" x14ac:dyDescent="0.25">
      <c r="D207" t="e">
        <f t="shared" ref="D207:D209" si="258">1/C207*100-B207</f>
        <v>#DIV/0!</v>
      </c>
      <c r="E207" t="e">
        <f t="shared" ref="E207:E219" si="259">D207-D202</f>
        <v>#DIV/0!</v>
      </c>
      <c r="G207" s="31" t="e">
        <f t="shared" si="250"/>
        <v>#DIV/0!</v>
      </c>
      <c r="H207" s="31" t="e">
        <f t="shared" si="251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60">M207-M202</f>
        <v>#DIV/0!</v>
      </c>
      <c r="O207" t="e">
        <f t="shared" si="248"/>
        <v>#DIV/0!</v>
      </c>
      <c r="P207" t="e">
        <f t="shared" si="249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8"/>
        <v>#DIV/0!</v>
      </c>
      <c r="E208" t="e">
        <f t="shared" si="259"/>
        <v>#DIV/0!</v>
      </c>
      <c r="G208" s="31" t="e">
        <f t="shared" si="250"/>
        <v>#DIV/0!</v>
      </c>
      <c r="H208" s="31" t="e">
        <f t="shared" si="251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61">M208-M203</f>
        <v>#DIV/0!</v>
      </c>
      <c r="O208" t="e">
        <f t="shared" si="248"/>
        <v>#DIV/0!</v>
      </c>
      <c r="P208" t="e">
        <f t="shared" si="249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8"/>
        <v>#DIV/0!</v>
      </c>
      <c r="E209" t="e">
        <f t="shared" si="259"/>
        <v>#DIV/0!</v>
      </c>
      <c r="G209" s="31" t="e">
        <f t="shared" si="250"/>
        <v>#DIV/0!</v>
      </c>
      <c r="H209" s="31" t="e">
        <f t="shared" si="251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2">M209-M204</f>
        <v>#DIV/0!</v>
      </c>
      <c r="O209" t="e">
        <f t="shared" ref="O209:O217" si="263">1/J209*100-B209</f>
        <v>#DIV/0!</v>
      </c>
      <c r="P209" t="e">
        <f t="shared" ref="P209:P217" si="264">O209-O204</f>
        <v>#DIV/0!</v>
      </c>
      <c r="Q209" t="e">
        <f t="shared" ref="Q209:Q213" si="265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9"/>
        <v>#DIV/0!</v>
      </c>
      <c r="G210" s="31" t="e">
        <f t="shared" si="250"/>
        <v>#DIV/0!</v>
      </c>
      <c r="H210" s="31" t="e">
        <f t="shared" si="251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6">M210-M205</f>
        <v>#DIV/0!</v>
      </c>
      <c r="O210" t="e">
        <f t="shared" si="263"/>
        <v>#DIV/0!</v>
      </c>
      <c r="P210" t="e">
        <f t="shared" si="264"/>
        <v>#DIV/0!</v>
      </c>
      <c r="Q210" t="e">
        <f t="shared" si="265"/>
        <v>#DIV/0!</v>
      </c>
      <c r="R210" t="e">
        <f t="shared" si="221"/>
        <v>#DIV/0!</v>
      </c>
    </row>
    <row r="211" spans="4:18" x14ac:dyDescent="0.25">
      <c r="D211" t="e">
        <f t="shared" ref="D211:D219" si="267">1/C211*100-B211</f>
        <v>#DIV/0!</v>
      </c>
      <c r="E211" t="e">
        <f t="shared" si="259"/>
        <v>#DIV/0!</v>
      </c>
      <c r="G211" s="31" t="e">
        <f t="shared" si="250"/>
        <v>#DIV/0!</v>
      </c>
      <c r="H211" s="31" t="e">
        <f t="shared" si="251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8">M211-M206</f>
        <v>#DIV/0!</v>
      </c>
      <c r="O211" t="e">
        <f t="shared" si="263"/>
        <v>#DIV/0!</v>
      </c>
      <c r="P211" t="e">
        <f t="shared" si="264"/>
        <v>#DIV/0!</v>
      </c>
      <c r="Q211" t="e">
        <f t="shared" si="265"/>
        <v>#DIV/0!</v>
      </c>
      <c r="R211" t="e">
        <f t="shared" si="221"/>
        <v>#DIV/0!</v>
      </c>
    </row>
    <row r="212" spans="4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4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4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4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4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4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4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4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4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4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4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4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4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2"/>
  <sheetViews>
    <sheetView topLeftCell="A176" workbookViewId="0">
      <selection activeCell="G202" sqref="G202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2023-11-24T14:11:53Z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