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<sst xmlns="http://schemas.openxmlformats.org/spreadsheetml/2006/main" count="597" uniqueCount="297">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</sst>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31" fillId="34" borderId="2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走势!$A$107:$A$176</c:f>
              <c:numCache>
                <c:formatCode>yyyy/m/d</c:formatCode>
                <c:ptCount val="7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</c:numCache>
            </c:numRef>
          </c:cat>
          <c:val>
            <c:numRef>
              <c:f>走势!$G$107:$G$176</c:f>
              <c:numCache>
                <c:formatCode>General</c:formatCode>
                <c:ptCount val="70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走势!$A$107:$A$176</c:f>
              <c:numCache>
                <c:formatCode>yyyy/m/d</c:formatCode>
                <c:ptCount val="7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</c:numCache>
            </c:numRef>
          </c:cat>
          <c:val>
            <c:numRef>
              <c:f>走势!$I$107:$I$176</c:f>
              <c:numCache>
                <c:formatCode>General</c:formatCode>
                <c:ptCount val="70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走势!$A$107:$A$176</c:f>
              <c:numCache>
                <c:formatCode>yyyy/m/d</c:formatCode>
                <c:ptCount val="7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</c:numCache>
            </c:numRef>
          </c:cat>
          <c:val>
            <c:numRef>
              <c:f>走势!$J$107:$J$176</c:f>
              <c:numCache>
                <c:formatCode>General</c:formatCode>
                <c:ptCount val="70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走势!$A$107:$A$176</c:f>
              <c:numCache>
                <c:formatCode>yyyy/m/d</c:formatCode>
                <c:ptCount val="7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</c:numCache>
            </c:numRef>
          </c:cat>
          <c:val>
            <c:numRef>
              <c:f>走势!$H$107:$H$176</c:f>
              <c:numCache>
                <c:formatCode>General</c:formatCode>
                <c:ptCount val="70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tabSelected="1" topLeftCell="A10" workbookViewId="0">
      <selection activeCell="R37" sqref="R3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5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5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5" si="17">1/C145*100</f>
        <v>3.10173697270471</v>
      </c>
      <c r="E145" s="52">
        <f t="shared" ref="E145:E17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>1/C176*100</f>
        <v>3.24149108589951</v>
      </c>
      <c r="E176" s="52">
        <f>D176-B176</f>
        <v>0.158991085899514</v>
      </c>
      <c r="F176" s="52">
        <f>E176-E171</f>
        <v>0.148204898757564</v>
      </c>
      <c r="G176" s="38">
        <f>F176+G175</f>
        <v>7.2772499125746</v>
      </c>
      <c r="H176">
        <v>14852.88</v>
      </c>
      <c r="I176">
        <v>0.817797763617635</v>
      </c>
      <c r="J176">
        <v>-4.13978062940503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6"/>
  <sheetViews>
    <sheetView topLeftCell="A148" workbookViewId="0">
      <selection activeCell="G176" sqref="G17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5" si="14">1/C130*100</f>
        <v>1.66500166500166</v>
      </c>
      <c r="E130" s="52">
        <f t="shared" ref="E130:E175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0.0822483153411648</v>
      </c>
      <c r="G175" s="38">
        <f t="shared" si="17"/>
        <v>0.688344533184875</v>
      </c>
    </row>
    <row r="176" spans="1:7">
      <c r="A176" s="41">
        <v>44344</v>
      </c>
      <c r="B176">
        <v>3.0825</v>
      </c>
      <c r="C176">
        <v>56.11</v>
      </c>
      <c r="D176" s="52">
        <f>1/C176*100</f>
        <v>1.7822135091784</v>
      </c>
      <c r="E176" s="52">
        <f>D176-B176</f>
        <v>-1.3002864908216</v>
      </c>
      <c r="F176" s="52">
        <f>E176-E171</f>
        <v>0.12945323043276</v>
      </c>
      <c r="G176" s="38">
        <f>F176+G175</f>
        <v>0.817797763617635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opLeftCell="A55" workbookViewId="0">
      <selection activeCell="G75" sqref="G7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4" si="4">1/C29*100</f>
        <v>6.32111251580278</v>
      </c>
      <c r="E29" s="52">
        <f t="shared" ref="E29:E74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4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4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>1/C75*100</f>
        <v>5.824111822947</v>
      </c>
      <c r="E75" s="52">
        <f>D75-B75</f>
        <v>2.741611822947</v>
      </c>
      <c r="F75" s="52">
        <f>E75-E70</f>
        <v>-0.0141704532829903</v>
      </c>
      <c r="G75" s="38">
        <f>F75+G74</f>
        <v>-4.13978062940503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topLeftCell="A43" workbookViewId="0">
      <selection activeCell="C76" sqref="C7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2021-05-29T01:04:31Z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