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<sst xmlns="http://schemas.openxmlformats.org/spreadsheetml/2006/main" count="597" uniqueCount="297">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</sst>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3" fillId="31" borderId="22" applyNumberFormat="0" applyAlignment="0" applyProtection="0">
      <alignment vertical="center"/>
    </xf>
    <xf numFmtId="0" fontId="31" fillId="31" borderId="20" applyNumberFormat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走势!$A$132:$A$216</c:f>
              <c:numCache>
                <c:formatCode>yyyy/m/d</c:formatCode>
                <c:ptCount val="85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</c:numCache>
            </c:numRef>
          </c:cat>
          <c:val>
            <c:numRef>
              <c:f>走势!$G$132:$G$216</c:f>
              <c:numCache>
                <c:formatCode>General</c:formatCode>
                <c:ptCount val="85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走势!$A$132:$A$216</c:f>
              <c:numCache>
                <c:formatCode>yyyy/m/d</c:formatCode>
                <c:ptCount val="85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</c:numCache>
            </c:numRef>
          </c:cat>
          <c:val>
            <c:numRef>
              <c:f>走势!$I$132:$I$216</c:f>
              <c:numCache>
                <c:formatCode>General</c:formatCode>
                <c:ptCount val="85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走势!$A$132:$A$216</c:f>
              <c:numCache>
                <c:formatCode>yyyy/m/d</c:formatCode>
                <c:ptCount val="85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</c:numCache>
            </c:numRef>
          </c:cat>
          <c:val>
            <c:numRef>
              <c:f>走势!$J$132:$J$216</c:f>
              <c:numCache>
                <c:formatCode>General</c:formatCode>
                <c:ptCount val="85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走势!$A$132:$A$216</c:f>
              <c:numCache>
                <c:formatCode>yyyy/m/d</c:formatCode>
                <c:ptCount val="85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</c:numCache>
            </c:numRef>
          </c:cat>
          <c:val>
            <c:numRef>
              <c:f>走势!$H$132:$H$216</c:f>
              <c:numCache>
                <c:formatCode>General</c:formatCode>
                <c:ptCount val="85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6"/>
  <sheetViews>
    <sheetView tabSelected="1" topLeftCell="C13" workbookViewId="0">
      <selection activeCell="E207" sqref="E20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5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5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15" si="21">1/C209*100</f>
        <v>3.15059861373661</v>
      </c>
      <c r="E209" s="52">
        <f t="shared" ref="E209:E215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>1/C216*100</f>
        <v>3.5778175313059</v>
      </c>
      <c r="E216" s="52">
        <f>D216-B216</f>
        <v>0.787617531305903</v>
      </c>
      <c r="F216" s="52">
        <f>E216-E211</f>
        <v>0.114759718278564</v>
      </c>
      <c r="G216" s="38">
        <f>F216+G215</f>
        <v>9.14902267573743</v>
      </c>
      <c r="H216">
        <v>12447.37</v>
      </c>
      <c r="I216">
        <v>2.90732002163357</v>
      </c>
      <c r="J216">
        <v>-3.05203248612295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6"/>
  <sheetViews>
    <sheetView topLeftCell="A199" workbookViewId="0">
      <selection activeCell="C232" sqref="C23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5" si="18">1/C194*100</f>
        <v>1.76273576590869</v>
      </c>
      <c r="E194" s="52">
        <f t="shared" ref="E194:E215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5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5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>1/C216*100</f>
        <v>2.03417412530513</v>
      </c>
      <c r="E216" s="52">
        <f>D216-B216</f>
        <v>-0.756025874694874</v>
      </c>
      <c r="F216" s="52">
        <f>E216-E211</f>
        <v>0.0416749632407565</v>
      </c>
      <c r="G216" s="38">
        <f>F216+G215</f>
        <v>2.90732002163357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5"/>
  <sheetViews>
    <sheetView topLeftCell="A97" workbookViewId="0">
      <selection activeCell="G115" sqref="G115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4" si="8">1/C93*100</f>
        <v>5.72409845449342</v>
      </c>
      <c r="E93" s="52">
        <f t="shared" ref="E93:E114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4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4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>1/C115*100</f>
        <v>6.09013398294762</v>
      </c>
      <c r="E115" s="52">
        <f>D115-B115</f>
        <v>3.29993398294762</v>
      </c>
      <c r="F115" s="52">
        <f>E115-E110</f>
        <v>-0.0111951210812355</v>
      </c>
      <c r="G115" s="38">
        <f>F115+G114</f>
        <v>-3.05203248612295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103" workbookViewId="0">
      <selection activeCell="E121" sqref="E121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2022-03-13T01:36:05Z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