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<sst xmlns="http://schemas.openxmlformats.org/spreadsheetml/2006/main" count="597" uniqueCount="297">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</sst>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2" borderId="19" applyNumberFormat="0" applyFon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1" fillId="14" borderId="21" applyNumberFormat="0" applyAlignment="0" applyProtection="0">
      <alignment vertical="center"/>
    </xf>
    <xf numFmtId="0" fontId="19" fillId="14" borderId="17" applyNumberFormat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走势!$A$107:$A$192</c:f>
              <c:numCache>
                <c:formatCode>yyyy/m/d</c:formatCode>
                <c:ptCount val="8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</c:numCache>
            </c:numRef>
          </c:cat>
          <c:val>
            <c:numRef>
              <c:f>走势!$G$107:$G$192</c:f>
              <c:numCache>
                <c:formatCode>General</c:formatCode>
                <c:ptCount val="86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  <c:pt idx="83">
                  <c:v>7.86184266209168</c:v>
                </c:pt>
                <c:pt idx="84">
                  <c:v>7.73290089049422</c:v>
                </c:pt>
                <c:pt idx="85">
                  <c:v>7.76459727631563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走势!$A$107:$A$192</c:f>
              <c:numCache>
                <c:formatCode>yyyy/m/d</c:formatCode>
                <c:ptCount val="8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</c:numCache>
            </c:numRef>
          </c:cat>
          <c:val>
            <c:numRef>
              <c:f>走势!$I$107:$I$192</c:f>
              <c:numCache>
                <c:formatCode>General</c:formatCode>
                <c:ptCount val="86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  <c:pt idx="83">
                  <c:v>1.38183663333112</c:v>
                </c:pt>
                <c:pt idx="84">
                  <c:v>1.41157000880005</c:v>
                </c:pt>
                <c:pt idx="85">
                  <c:v>1.48815694394708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走势!$A$107:$A$192</c:f>
              <c:numCache>
                <c:formatCode>yyyy/m/d</c:formatCode>
                <c:ptCount val="8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</c:numCache>
            </c:numRef>
          </c:cat>
          <c:val>
            <c:numRef>
              <c:f>走势!$J$107:$J$192</c:f>
              <c:numCache>
                <c:formatCode>General</c:formatCode>
                <c:ptCount val="86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  <c:pt idx="83">
                  <c:v>-3.65363584088384</c:v>
                </c:pt>
                <c:pt idx="84">
                  <c:v>-4.09369017145888</c:v>
                </c:pt>
                <c:pt idx="85">
                  <c:v>-4.25065416911494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走势!$A$107:$A$192</c:f>
              <c:numCache>
                <c:formatCode>yyyy/m/d</c:formatCode>
                <c:ptCount val="8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</c:numCache>
            </c:numRef>
          </c:cat>
          <c:val>
            <c:numRef>
              <c:f>走势!$H$107:$H$192</c:f>
              <c:numCache>
                <c:formatCode>General</c:formatCode>
                <c:ptCount val="86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  <c:pt idx="83">
                  <c:v>14179.86</c:v>
                </c:pt>
                <c:pt idx="84">
                  <c:v>14771.87</c:v>
                </c:pt>
                <c:pt idx="85">
                  <c:v>14359.36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2"/>
  <sheetViews>
    <sheetView tabSelected="1" workbookViewId="0">
      <selection activeCell="Q20" sqref="Q2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1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91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91" si="17">1/C145*100</f>
        <v>3.10173697270471</v>
      </c>
      <c r="E145" s="52">
        <f t="shared" ref="E145:E191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>1/C192*100</f>
        <v>3.17762948840165</v>
      </c>
      <c r="E192" s="52">
        <f>D192-B192</f>
        <v>0.299129488401653</v>
      </c>
      <c r="F192" s="52">
        <f>E192-E187</f>
        <v>0.0316963858214128</v>
      </c>
      <c r="G192" s="38">
        <f>F192+G191</f>
        <v>7.76459727631563</v>
      </c>
      <c r="H192">
        <v>14359.36</v>
      </c>
      <c r="I192">
        <v>1.48815694394708</v>
      </c>
      <c r="J192">
        <v>-4.25065416911494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2"/>
  <sheetViews>
    <sheetView topLeftCell="A172" workbookViewId="0">
      <selection activeCell="G192" sqref="G19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1" si="14">1/C130*100</f>
        <v>1.66500166500166</v>
      </c>
      <c r="E130" s="52">
        <f t="shared" ref="E130:E191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1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1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0.0297333754689297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>1/C192*100</f>
        <v>1.75008750437522</v>
      </c>
      <c r="E192" s="52">
        <f>D192-B192</f>
        <v>-1.12841249562478</v>
      </c>
      <c r="F192" s="52">
        <f>E192-E187</f>
        <v>0.076586935147029</v>
      </c>
      <c r="G192" s="38">
        <f>F192+G191</f>
        <v>1.48815694394708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"/>
  <sheetViews>
    <sheetView topLeftCell="A85" workbookViewId="0">
      <selection activeCell="G91" sqref="G91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0" si="4">1/C29*100</f>
        <v>6.32111251580278</v>
      </c>
      <c r="E29" s="52">
        <f t="shared" ref="E29:E90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0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0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0.201330580556379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0.304574879818539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0.0939220305751802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>1/C91*100</f>
        <v>5.65291124929339</v>
      </c>
      <c r="E91" s="52">
        <f>D91-B91</f>
        <v>2.77441124929339</v>
      </c>
      <c r="F91" s="52">
        <f>E91-E86</f>
        <v>-0.156963997656064</v>
      </c>
      <c r="G91" s="38">
        <f>F91+G90</f>
        <v>-4.25065416911494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opLeftCell="A73" workbookViewId="0">
      <selection activeCell="F92" sqref="F9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2021-09-17T12:33:53Z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5A5629980E964508BA3B23B77A48C12E</vt:lpwstr>
  </property>
</Properties>
</file>