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<sst xmlns="http://schemas.openxmlformats.org/spreadsheetml/2006/main" count="597" uniqueCount="297">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</sst>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0.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1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9" fillId="24" borderId="20" applyNumberFormat="0" applyAlignment="0" applyProtection="0">
      <alignment vertical="center"/>
    </xf>
    <xf numFmtId="0" fontId="30" fillId="24" borderId="16" applyNumberFormat="0" applyAlignment="0" applyProtection="0">
      <alignment vertical="center"/>
    </xf>
    <xf numFmtId="0" fontId="32" fillId="26" borderId="21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走势!$A$132:$A$205</c:f>
              <c:numCache>
                <c:formatCode>yyyy/m/d</c:formatCode>
                <c:ptCount val="74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</c:numCache>
            </c:numRef>
          </c:cat>
          <c:val>
            <c:numRef>
              <c:f>走势!$G$132:$G$205</c:f>
              <c:numCache>
                <c:formatCode>General</c:formatCode>
                <c:ptCount val="74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  <c:pt idx="71">
                  <c:v>7.19324667580012</c:v>
                </c:pt>
                <c:pt idx="72">
                  <c:v>7.05833792768549</c:v>
                </c:pt>
                <c:pt idx="73">
                  <c:v>7.06075160549704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走势!$A$132:$A$205</c:f>
              <c:numCache>
                <c:formatCode>yyyy/m/d</c:formatCode>
                <c:ptCount val="74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</c:numCache>
            </c:numRef>
          </c:cat>
          <c:val>
            <c:numRef>
              <c:f>走势!$I$132:$I$205</c:f>
              <c:numCache>
                <c:formatCode>General</c:formatCode>
                <c:ptCount val="74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  <c:pt idx="71">
                  <c:v>0.891966304816528</c:v>
                </c:pt>
                <c:pt idx="72">
                  <c:v>0.860121496362349</c:v>
                </c:pt>
                <c:pt idx="73">
                  <c:v>0.924794053570449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走势!$A$132:$A$205</c:f>
              <c:numCache>
                <c:formatCode>yyyy/m/d</c:formatCode>
                <c:ptCount val="74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</c:numCache>
            </c:numRef>
          </c:cat>
          <c:val>
            <c:numRef>
              <c:f>走势!$J$132:$J$205</c:f>
              <c:numCache>
                <c:formatCode>General</c:formatCode>
                <c:ptCount val="74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  <c:pt idx="71">
                  <c:v>-4.43027043795376</c:v>
                </c:pt>
                <c:pt idx="72">
                  <c:v>-4.68816017989619</c:v>
                </c:pt>
                <c:pt idx="73">
                  <c:v>-4.76994955868578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走势!$A$132:$A$205</c:f>
              <c:numCache>
                <c:formatCode>yyyy/m/d</c:formatCode>
                <c:ptCount val="74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  <c:pt idx="71" c:formatCode="yyyy/m/d">
                  <c:v>44533</c:v>
                </c:pt>
                <c:pt idx="72" c:formatCode="yyyy/m/d">
                  <c:v>44540</c:v>
                </c:pt>
                <c:pt idx="73" c:formatCode="yyyy/m/d">
                  <c:v>44547</c:v>
                </c:pt>
              </c:numCache>
            </c:numRef>
          </c:cat>
          <c:val>
            <c:numRef>
              <c:f>走势!$H$132:$H$205</c:f>
              <c:numCache>
                <c:formatCode>General</c:formatCode>
                <c:ptCount val="74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  <c:pt idx="71">
                  <c:v>14892.05</c:v>
                </c:pt>
                <c:pt idx="72">
                  <c:v>15111.56</c:v>
                </c:pt>
                <c:pt idx="73">
                  <c:v>14867.55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5"/>
  <sheetViews>
    <sheetView tabSelected="1" workbookViewId="0">
      <selection activeCell="Q22" sqref="Q2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4" si="17">1/C145*100</f>
        <v>3.10173697270471</v>
      </c>
      <c r="E145" s="52">
        <f t="shared" ref="E145:E204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04" si="19">E195-E190</f>
        <v>-0.0928388423583999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0.0146202843763401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-0.0704609813222499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-0.0507936225315593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-0.0936470456723097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-0.0744094540946798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>1/C205*100</f>
        <v>3.03951367781155</v>
      </c>
      <c r="E205" s="52">
        <f>D205-B205</f>
        <v>0.18831367781155</v>
      </c>
      <c r="F205" s="52">
        <f>E205-E200</f>
        <v>0.00241367781155022</v>
      </c>
      <c r="G205" s="38">
        <f>F205+G204</f>
        <v>7.06075160549704</v>
      </c>
      <c r="H205">
        <v>14867.55</v>
      </c>
      <c r="I205">
        <v>0.924794053570449</v>
      </c>
      <c r="J205">
        <v>-4.76994955868578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5"/>
  <sheetViews>
    <sheetView topLeftCell="A199" workbookViewId="0">
      <selection activeCell="G205" sqref="G20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04" si="18">1/C194*100</f>
        <v>1.76273576590869</v>
      </c>
      <c r="E194" s="52">
        <f t="shared" ref="E194:E204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04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04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>1/C205*100</f>
        <v>1.64149704530532</v>
      </c>
      <c r="E205" s="52">
        <f>D205-B205</f>
        <v>-1.20970295469468</v>
      </c>
      <c r="F205" s="52">
        <f>E205-E200</f>
        <v>0.0646725572080982</v>
      </c>
      <c r="G205" s="38">
        <f>F205+G204</f>
        <v>0.924794053570449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4"/>
  <sheetViews>
    <sheetView topLeftCell="A85" workbookViewId="0">
      <selection activeCell="G104" sqref="G104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03" si="8">1/C93*100</f>
        <v>5.72409845449342</v>
      </c>
      <c r="E93" s="52">
        <f t="shared" ref="E93:E103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03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03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>1/C104*100</f>
        <v>5.57413600891862</v>
      </c>
      <c r="E104" s="52">
        <f>D104-B104</f>
        <v>2.72293600891862</v>
      </c>
      <c r="F104" s="52">
        <f>E104-E99</f>
        <v>-0.0817893787895927</v>
      </c>
      <c r="G104" s="38">
        <f>F104+G103</f>
        <v>-4.76994955868578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5"/>
  <sheetViews>
    <sheetView topLeftCell="A91" workbookViewId="0">
      <selection activeCell="F105" sqref="F105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2021-12-17T12:32:57Z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5A5629980E964508BA3B23B77A48C12E</vt:lpwstr>
  </property>
</Properties>
</file>