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<sst xmlns="http://schemas.openxmlformats.org/spreadsheetml/2006/main" count="597" uniqueCount="297">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</sst>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27" fillId="21" borderId="16" applyNumberFormat="0" applyAlignment="0" applyProtection="0">
      <alignment vertical="center"/>
    </xf>
    <xf numFmtId="0" fontId="29" fillId="23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走势!$A$107:$A$184</c:f>
              <c:numCache>
                <c:formatCode>yyyy/m/d</c:formatCode>
                <c:ptCount val="7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</c:numCache>
            </c:numRef>
          </c:cat>
          <c:val>
            <c:numRef>
              <c:f>走势!$G$107:$G$184</c:f>
              <c:numCache>
                <c:formatCode>General</c:formatCode>
                <c:ptCount val="78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走势!$A$107:$A$184</c:f>
              <c:numCache>
                <c:formatCode>yyyy/m/d</c:formatCode>
                <c:ptCount val="7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</c:numCache>
            </c:numRef>
          </c:cat>
          <c:val>
            <c:numRef>
              <c:f>走势!$I$107:$I$184</c:f>
              <c:numCache>
                <c:formatCode>General</c:formatCode>
                <c:ptCount val="78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走势!$A$107:$A$184</c:f>
              <c:numCache>
                <c:formatCode>yyyy/m/d</c:formatCode>
                <c:ptCount val="7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</c:numCache>
            </c:numRef>
          </c:cat>
          <c:val>
            <c:numRef>
              <c:f>走势!$J$107:$J$184</c:f>
              <c:numCache>
                <c:formatCode>General</c:formatCode>
                <c:ptCount val="78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走势!$A$107:$A$184</c:f>
              <c:numCache>
                <c:formatCode>yyyy/m/d</c:formatCode>
                <c:ptCount val="78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</c:numCache>
            </c:numRef>
          </c:cat>
          <c:val>
            <c:numRef>
              <c:f>走势!$H$107:$H$184</c:f>
              <c:numCache>
                <c:formatCode>General</c:formatCode>
                <c:ptCount val="78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4"/>
  <sheetViews>
    <sheetView tabSelected="1" topLeftCell="A4" workbookViewId="0">
      <selection activeCell="Q189" sqref="Q18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3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3" si="17">1/C145*100</f>
        <v>3.10173697270471</v>
      </c>
      <c r="E145" s="52">
        <f t="shared" ref="E145:E18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>1/C184*100</f>
        <v>3.15357931251971</v>
      </c>
      <c r="E184" s="52">
        <f>D184-B184</f>
        <v>0.240179312519709</v>
      </c>
      <c r="F184" s="52">
        <f>E184-E179</f>
        <v>0.0913371418757092</v>
      </c>
      <c r="G184" s="38">
        <f>F184+G183</f>
        <v>7.02450527306058</v>
      </c>
      <c r="H184">
        <v>15028.57</v>
      </c>
      <c r="I184">
        <v>0.449336912911898</v>
      </c>
      <c r="J184">
        <v>-4.49790549560631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4"/>
  <sheetViews>
    <sheetView topLeftCell="A172" workbookViewId="0">
      <selection activeCell="G184" sqref="G1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3" si="14">1/C130*100</f>
        <v>1.66500166500166</v>
      </c>
      <c r="E130" s="52">
        <f t="shared" ref="E130:E18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3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3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>1/C184*100</f>
        <v>1.65562913907285</v>
      </c>
      <c r="E184" s="52">
        <f>D184-B184</f>
        <v>-1.25777086092715</v>
      </c>
      <c r="F184" s="52">
        <f>E184-E179</f>
        <v>0.115093825426158</v>
      </c>
      <c r="G184" s="38">
        <f>F184+G183</f>
        <v>0.449336912911898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opLeftCell="A55" workbookViewId="0">
      <selection activeCell="G83" sqref="G83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2" si="4">1/C29*100</f>
        <v>6.32111251580278</v>
      </c>
      <c r="E29" s="52">
        <f t="shared" ref="E29:E8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2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2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>1/C83*100</f>
        <v>5.79038795599305</v>
      </c>
      <c r="E83" s="52">
        <f>D83-B83</f>
        <v>2.87698795599305</v>
      </c>
      <c r="F83" s="52">
        <f>E83-E78</f>
        <v>0.100961540898712</v>
      </c>
      <c r="G83" s="38">
        <f>F83+G82</f>
        <v>-4.49790549560631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4"/>
  <sheetViews>
    <sheetView topLeftCell="A61" workbookViewId="0">
      <selection activeCell="F84" sqref="F84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2021-07-24T01:49:49Z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