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<sst xmlns="http://schemas.openxmlformats.org/spreadsheetml/2006/main" count="597" uniqueCount="297">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</sst>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23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40" borderId="22" applyNumberFormat="0" applyFont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27" borderId="19" applyNumberFormat="0" applyAlignment="0" applyProtection="0">
      <alignment vertical="center"/>
    </xf>
    <xf numFmtId="0" fontId="24" fillId="27" borderId="18" applyNumberFormat="0" applyAlignment="0" applyProtection="0">
      <alignment vertical="center"/>
    </xf>
    <xf numFmtId="0" fontId="22" fillId="19" borderId="17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走势!$A$107:$A$162</c:f>
              <c:numCache>
                <c:formatCode>yyyy/m/d</c:formatCode>
                <c:ptCount val="5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</c:numCache>
            </c:numRef>
          </c:cat>
          <c:val>
            <c:numRef>
              <c:f>走势!$G$107:$G$162</c:f>
              <c:numCache>
                <c:formatCode>General</c:formatCode>
                <c:ptCount val="56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走势!$A$107:$A$162</c:f>
              <c:numCache>
                <c:formatCode>yyyy/m/d</c:formatCode>
                <c:ptCount val="5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</c:numCache>
            </c:numRef>
          </c:cat>
          <c:val>
            <c:numRef>
              <c:f>走势!$I$107:$I$162</c:f>
              <c:numCache>
                <c:formatCode>General</c:formatCode>
                <c:ptCount val="56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走势!$A$107:$A$162</c:f>
              <c:numCache>
                <c:formatCode>yyyy/m/d</c:formatCode>
                <c:ptCount val="5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</c:numCache>
            </c:numRef>
          </c:cat>
          <c:val>
            <c:numRef>
              <c:f>走势!$J$107:$J$162</c:f>
              <c:numCache>
                <c:formatCode>General</c:formatCode>
                <c:ptCount val="56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走势!$A$107:$A$162</c:f>
              <c:numCache>
                <c:formatCode>yyyy/m/d</c:formatCode>
                <c:ptCount val="56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</c:numCache>
            </c:numRef>
          </c:cat>
          <c:val>
            <c:numRef>
              <c:f>走势!$H$107:$H$162</c:f>
              <c:numCache>
                <c:formatCode>General</c:formatCode>
                <c:ptCount val="56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2"/>
  <sheetViews>
    <sheetView tabSelected="1" topLeftCell="A10" workbookViewId="0">
      <selection activeCell="I167" sqref="I16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1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1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1" si="17">1/C145*100</f>
        <v>3.10173697270471</v>
      </c>
      <c r="E145" s="52">
        <f t="shared" ref="E145:E161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>1/C162*100</f>
        <v>2.71076172404446</v>
      </c>
      <c r="E162" s="52">
        <f>D162-B162</f>
        <v>-0.572338275955544</v>
      </c>
      <c r="F162" s="52">
        <f>E162-E157</f>
        <v>-0.263254672659154</v>
      </c>
      <c r="G162" s="38">
        <f>F162+G161</f>
        <v>3.96872515568817</v>
      </c>
      <c r="H162">
        <v>15823.11</v>
      </c>
      <c r="I162">
        <v>-1.58429951787937</v>
      </c>
      <c r="J162">
        <v>-5.49826157289975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2"/>
  <sheetViews>
    <sheetView topLeftCell="A130" workbookViewId="0">
      <selection activeCell="G162" sqref="G16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1" si="14">1/C130*100</f>
        <v>1.66500166500166</v>
      </c>
      <c r="E130" s="52">
        <f t="shared" ref="E130:E161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1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1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>1/C162*100</f>
        <v>1.47449130050133</v>
      </c>
      <c r="E162" s="52">
        <f>D162-B162</f>
        <v>-1.80860869949867</v>
      </c>
      <c r="F162" s="52">
        <f>E162-E157</f>
        <v>-0.173189817849943</v>
      </c>
      <c r="G162" s="38">
        <f>F162+G161</f>
        <v>-1.58429951787937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opLeftCell="A37" workbookViewId="0">
      <selection activeCell="G61" sqref="G6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0" si="4">1/C29*100</f>
        <v>6.32111251580278</v>
      </c>
      <c r="E29" s="52">
        <f t="shared" ref="E29:E60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0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0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>1/C61*100</f>
        <v>5.64652738565782</v>
      </c>
      <c r="E61" s="52">
        <f>D61-B61</f>
        <v>2.36342738565782</v>
      </c>
      <c r="F61" s="52">
        <f>E61-E56</f>
        <v>-0.34057355111033</v>
      </c>
      <c r="G61" s="38">
        <f>F61+G60</f>
        <v>-5.49826157289975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opLeftCell="A43" workbookViewId="0">
      <selection activeCell="C62" sqref="C6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2021-02-19T09:58:29Z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