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<sst xmlns="http://schemas.openxmlformats.org/spreadsheetml/2006/main" count="597" uniqueCount="297">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</sst>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176" formatCode="0.0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2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24" borderId="17" applyNumberFormat="0" applyAlignment="0" applyProtection="0">
      <alignment vertical="center"/>
    </xf>
    <xf numFmtId="0" fontId="21" fillId="24" borderId="15" applyNumberFormat="0" applyAlignment="0" applyProtection="0">
      <alignment vertical="center"/>
    </xf>
    <xf numFmtId="0" fontId="31" fillId="31" borderId="21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走势!$A$107:$A$189</c:f>
              <c:numCache>
                <c:formatCode>yyyy/m/d</c:formatCode>
                <c:ptCount val="83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</c:numCache>
            </c:numRef>
          </c:cat>
          <c:val>
            <c:numRef>
              <c:f>走势!$G$107:$G$189</c:f>
              <c:numCache>
                <c:formatCode>General</c:formatCode>
                <c:ptCount val="83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  <c:pt idx="72">
                  <c:v>6.90532527691538</c:v>
                </c:pt>
                <c:pt idx="73">
                  <c:v>6.74976547475252</c:v>
                </c:pt>
                <c:pt idx="74">
                  <c:v>6.75196547475252</c:v>
                </c:pt>
                <c:pt idx="75">
                  <c:v>6.80406825931731</c:v>
                </c:pt>
                <c:pt idx="76">
                  <c:v>6.93316813118487</c:v>
                </c:pt>
                <c:pt idx="77">
                  <c:v>7.02450527306058</c:v>
                </c:pt>
                <c:pt idx="78">
                  <c:v>7.3529921841883</c:v>
                </c:pt>
                <c:pt idx="79">
                  <c:v>7.56362903712281</c:v>
                </c:pt>
                <c:pt idx="80">
                  <c:v>7.64565290352536</c:v>
                </c:pt>
                <c:pt idx="81">
                  <c:v>7.81841311106408</c:v>
                </c:pt>
                <c:pt idx="82">
                  <c:v>7.89720930874845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走势!$A$107:$A$189</c:f>
              <c:numCache>
                <c:formatCode>yyyy/m/d</c:formatCode>
                <c:ptCount val="83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</c:numCache>
            </c:numRef>
          </c:cat>
          <c:val>
            <c:numRef>
              <c:f>走势!$I$107:$I$189</c:f>
              <c:numCache>
                <c:formatCode>General</c:formatCode>
                <c:ptCount val="83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  <c:pt idx="72">
                  <c:v>0.443663606368939</c:v>
                </c:pt>
                <c:pt idx="73">
                  <c:v>0.289198783271087</c:v>
                </c:pt>
                <c:pt idx="74">
                  <c:v>0.218879238872995</c:v>
                </c:pt>
                <c:pt idx="75">
                  <c:v>0.209727945183764</c:v>
                </c:pt>
                <c:pt idx="76">
                  <c:v>0.33424308748574</c:v>
                </c:pt>
                <c:pt idx="77">
                  <c:v>0.449336912911898</c:v>
                </c:pt>
                <c:pt idx="78">
                  <c:v>0.671262915324863</c:v>
                </c:pt>
                <c:pt idx="79">
                  <c:v>0.875144045257128</c:v>
                </c:pt>
                <c:pt idx="80">
                  <c:v>1.0025106993989</c:v>
                </c:pt>
                <c:pt idx="81">
                  <c:v>1.17246643170687</c:v>
                </c:pt>
                <c:pt idx="82">
                  <c:v>1.27806010266494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走势!$A$107:$A$189</c:f>
              <c:numCache>
                <c:formatCode>yyyy/m/d</c:formatCode>
                <c:ptCount val="83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</c:numCache>
            </c:numRef>
          </c:cat>
          <c:val>
            <c:numRef>
              <c:f>走势!$J$107:$J$189</c:f>
              <c:numCache>
                <c:formatCode>General</c:formatCode>
                <c:ptCount val="83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  <c:pt idx="72">
                  <c:v>-4.65931858013052</c:v>
                </c:pt>
                <c:pt idx="73">
                  <c:v>-4.94251799825759</c:v>
                </c:pt>
                <c:pt idx="74">
                  <c:v>-4.89243921638955</c:v>
                </c:pt>
                <c:pt idx="75">
                  <c:v>-4.8001976170614</c:v>
                </c:pt>
                <c:pt idx="76">
                  <c:v>-4.59886703650502</c:v>
                </c:pt>
                <c:pt idx="77">
                  <c:v>-4.49790549560631</c:v>
                </c:pt>
                <c:pt idx="78">
                  <c:v>-3.96793723865197</c:v>
                </c:pt>
                <c:pt idx="79">
                  <c:v>-3.66336235883343</c:v>
                </c:pt>
                <c:pt idx="80">
                  <c:v>-3.56944032825825</c:v>
                </c:pt>
                <c:pt idx="81">
                  <c:v>-3.37454805374747</c:v>
                </c:pt>
                <c:pt idx="82">
                  <c:v>-3.33764601552421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走势!$A$107:$A$189</c:f>
              <c:numCache>
                <c:formatCode>yyyy/m/d</c:formatCode>
                <c:ptCount val="83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</c:numCache>
            </c:numRef>
          </c:cat>
          <c:val>
            <c:numRef>
              <c:f>走势!$H$107:$H$189</c:f>
              <c:numCache>
                <c:formatCode>General</c:formatCode>
                <c:ptCount val="83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  <c:pt idx="72">
                  <c:v>14583.67</c:v>
                </c:pt>
                <c:pt idx="73">
                  <c:v>15003.85</c:v>
                </c:pt>
                <c:pt idx="74">
                  <c:v>14670.71</c:v>
                </c:pt>
                <c:pt idx="75">
                  <c:v>14844.36</c:v>
                </c:pt>
                <c:pt idx="76">
                  <c:v>14972.21</c:v>
                </c:pt>
                <c:pt idx="77">
                  <c:v>15028.57</c:v>
                </c:pt>
                <c:pt idx="78">
                  <c:v>14473.21</c:v>
                </c:pt>
                <c:pt idx="79">
                  <c:v>14827.41</c:v>
                </c:pt>
                <c:pt idx="80">
                  <c:v>14799.03</c:v>
                </c:pt>
                <c:pt idx="81">
                  <c:v>14253.53</c:v>
                </c:pt>
                <c:pt idx="82">
                  <c:v>14436.9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9"/>
  <sheetViews>
    <sheetView tabSelected="1" topLeftCell="B1" workbookViewId="0">
      <selection activeCell="Q24" sqref="Q2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88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88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88" si="17">1/C145*100</f>
        <v>3.10173697270471</v>
      </c>
      <c r="E145" s="52">
        <f t="shared" ref="E145:E18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>1/C189*100</f>
        <v>3.18877551020408</v>
      </c>
      <c r="E189" s="52">
        <f>D189-B189</f>
        <v>0.318975510204082</v>
      </c>
      <c r="F189" s="52">
        <f>E189-E184</f>
        <v>0.0787961976843721</v>
      </c>
      <c r="G189" s="38">
        <f>F189+G188</f>
        <v>7.89720930874845</v>
      </c>
      <c r="H189">
        <v>14436.9</v>
      </c>
      <c r="I189">
        <v>1.27806010266494</v>
      </c>
      <c r="J189">
        <v>-3.33764601552421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9"/>
  <sheetViews>
    <sheetView topLeftCell="A172" workbookViewId="0">
      <selection activeCell="G189" sqref="G18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88" si="14">1/C130*100</f>
        <v>1.66500166500166</v>
      </c>
      <c r="E130" s="52">
        <f t="shared" ref="E130:E188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88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8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-0.0403284104869495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-0.0703195443980997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>1/C189*100</f>
        <v>1.71762281003092</v>
      </c>
      <c r="E189" s="52">
        <f>D189-B189</f>
        <v>-1.15217718996908</v>
      </c>
      <c r="F189" s="52">
        <f>E189-E184</f>
        <v>0.105593670958067</v>
      </c>
      <c r="G189" s="38">
        <f>F189+G188</f>
        <v>1.27806010266494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55" workbookViewId="0">
      <selection activeCell="G88" sqref="G88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87" si="4">1/C29*100</f>
        <v>6.32111251580278</v>
      </c>
      <c r="E29" s="52">
        <f t="shared" ref="E29:E87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87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87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-0.0782116160591495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-0.0141704532829903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0.0500787818680308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0.201330580556379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0.304574879818539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0.0939220305751802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>1/C88*100</f>
        <v>5.78368999421631</v>
      </c>
      <c r="E88" s="52">
        <f>D88-B88</f>
        <v>2.91388999421631</v>
      </c>
      <c r="F88" s="52">
        <f>E88-E83</f>
        <v>0.0369020382232601</v>
      </c>
      <c r="G88" s="38">
        <f>F88+G87</f>
        <v>-3.33764601552421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"/>
  <sheetViews>
    <sheetView topLeftCell="A64" workbookViewId="0">
      <selection activeCell="F89" sqref="F89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2021-08-27T13:48:21Z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5A5629980E964508BA3B23B77A48C12E</vt:lpwstr>
  </property>
</Properties>
</file>