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824C8AFA-7337-4729-BFE5-6603AEFB9C52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9" i="13" l="1"/>
  <c r="P200" i="13"/>
  <c r="P185" i="13"/>
  <c r="P186" i="13"/>
  <c r="P187" i="13"/>
  <c r="P188" i="13"/>
  <c r="P189" i="13"/>
  <c r="P190" i="13"/>
  <c r="P194" i="13"/>
  <c r="P195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E195" i="13" s="1"/>
  <c r="D191" i="13"/>
  <c r="D192" i="13"/>
  <c r="D193" i="13"/>
  <c r="D194" i="13"/>
  <c r="E194" i="13"/>
  <c r="D195" i="13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213" i="13"/>
  <c r="R194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189" i="13"/>
  <c r="R170" i="13"/>
  <c r="Q208" i="13"/>
  <c r="Q209" i="13"/>
  <c r="Q210" i="13"/>
  <c r="Q211" i="13"/>
  <c r="Q212" i="13"/>
  <c r="Q213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R195" i="13" s="1"/>
  <c r="Q191" i="13"/>
  <c r="R191" i="13" s="1"/>
  <c r="Q192" i="13"/>
  <c r="R197" i="13" s="1"/>
  <c r="Q193" i="13"/>
  <c r="R198" i="13" s="1"/>
  <c r="Q194" i="13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N216" i="13" s="1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94" i="13" s="1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N200" i="13" s="1"/>
  <c r="M201" i="13"/>
  <c r="N201" i="13"/>
  <c r="M202" i="13"/>
  <c r="N207" i="13" s="1"/>
  <c r="N202" i="13"/>
  <c r="M203" i="13"/>
  <c r="N208" i="13" s="1"/>
  <c r="N203" i="13"/>
  <c r="M204" i="13"/>
  <c r="N209" i="13" s="1"/>
  <c r="N204" i="13"/>
  <c r="M205" i="13"/>
  <c r="N205" i="13" s="1"/>
  <c r="M206" i="13"/>
  <c r="N206" i="13" s="1"/>
  <c r="M207" i="13"/>
  <c r="M208" i="13"/>
  <c r="M209" i="13"/>
  <c r="M210" i="13"/>
  <c r="N210" i="13" s="1"/>
  <c r="M211" i="13"/>
  <c r="N211" i="13"/>
  <c r="M212" i="13"/>
  <c r="N212" i="13"/>
  <c r="M213" i="13"/>
  <c r="N213" i="13"/>
  <c r="M214" i="13"/>
  <c r="N214" i="13"/>
  <c r="M215" i="13"/>
  <c r="N215" i="13" s="1"/>
  <c r="M184" i="13"/>
  <c r="O208" i="13"/>
  <c r="O209" i="13"/>
  <c r="O210" i="13"/>
  <c r="O211" i="13"/>
  <c r="O212" i="13"/>
  <c r="O213" i="13"/>
  <c r="O201" i="13"/>
  <c r="O202" i="13"/>
  <c r="O203" i="13"/>
  <c r="O204" i="13"/>
  <c r="O205" i="13"/>
  <c r="O206" i="13"/>
  <c r="O207" i="13"/>
  <c r="O182" i="13"/>
  <c r="O183" i="13"/>
  <c r="O184" i="13"/>
  <c r="O185" i="13"/>
  <c r="O186" i="13"/>
  <c r="O187" i="13"/>
  <c r="O188" i="13"/>
  <c r="O189" i="13"/>
  <c r="O190" i="13"/>
  <c r="O191" i="13"/>
  <c r="P196" i="13" s="1"/>
  <c r="O192" i="13"/>
  <c r="P197" i="13" s="1"/>
  <c r="O193" i="13"/>
  <c r="P198" i="13" s="1"/>
  <c r="O194" i="13"/>
  <c r="O195" i="13"/>
  <c r="O196" i="13"/>
  <c r="O197" i="13"/>
  <c r="O198" i="13"/>
  <c r="O199" i="13"/>
  <c r="O200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193" i="13" l="1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<sst xmlns="http://schemas.openxmlformats.org/spreadsheetml/2006/main" count="617" uniqueCount="309">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</sst>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上证!$A$145:$A$193</c:f>
              <c:numCache>
                <c:formatCode>m/d/yyyy</c:formatCode>
                <c:ptCount val="49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</c:numCache>
            </c:numRef>
          </c:cat>
          <c:val>
            <c:numRef>
              <c:f>上证!$F$145:$F$193</c:f>
              <c:numCache>
                <c:formatCode>General</c:formatCode>
                <c:ptCount val="49"/>
                <c:pt idx="0">
                  <c:v>0.49318849396128872</c:v>
                </c:pt>
                <c:pt idx="1">
                  <c:v>0.54322182054139478</c:v>
                </c:pt>
                <c:pt idx="2">
                  <c:v>0.97018538188962733</c:v>
                </c:pt>
                <c:pt idx="3">
                  <c:v>1.5014320551060134</c:v>
                </c:pt>
                <c:pt idx="4">
                  <c:v>1.4855467401582034</c:v>
                </c:pt>
                <c:pt idx="5">
                  <c:v>1.3335777704853244</c:v>
                </c:pt>
                <c:pt idx="6">
                  <c:v>1.2427848908949359</c:v>
                </c:pt>
                <c:pt idx="7">
                  <c:v>0.95947977498766068</c:v>
                </c:pt>
                <c:pt idx="8">
                  <c:v>0.12612901810920807</c:v>
                </c:pt>
                <c:pt idx="9">
                  <c:v>-0.39543622248663457</c:v>
                </c:pt>
                <c:pt idx="10">
                  <c:v>-0.74412792613491341</c:v>
                </c:pt>
                <c:pt idx="11">
                  <c:v>-0.60738673096391604</c:v>
                </c:pt>
                <c:pt idx="12">
                  <c:v>-0.60046059637862648</c:v>
                </c:pt>
                <c:pt idx="13">
                  <c:v>-0.59499774119381499</c:v>
                </c:pt>
                <c:pt idx="14">
                  <c:v>-0.59998884467783942</c:v>
                </c:pt>
                <c:pt idx="15">
                  <c:v>-0.87503618021231233</c:v>
                </c:pt>
                <c:pt idx="16">
                  <c:v>-1.5304889055546687</c:v>
                </c:pt>
                <c:pt idx="17">
                  <c:v>-2.0455837717033809</c:v>
                </c:pt>
                <c:pt idx="18">
                  <c:v>-2.2817838150969401</c:v>
                </c:pt>
                <c:pt idx="19">
                  <c:v>-2.488192551879167</c:v>
                </c:pt>
                <c:pt idx="20">
                  <c:v>-2.6564550672026828</c:v>
                </c:pt>
                <c:pt idx="21">
                  <c:v>-2.5535756342799187</c:v>
                </c:pt>
                <c:pt idx="22">
                  <c:v>-2.491657198574484</c:v>
                </c:pt>
                <c:pt idx="23">
                  <c:v>-2.5771653648061887</c:v>
                </c:pt>
                <c:pt idx="24">
                  <c:v>-2.5497573160541451</c:v>
                </c:pt>
                <c:pt idx="25">
                  <c:v>-2.529970701614678</c:v>
                </c:pt>
                <c:pt idx="26">
                  <c:v>-2.7827710694871506</c:v>
                </c:pt>
                <c:pt idx="27">
                  <c:v>-2.9193872476176015</c:v>
                </c:pt>
                <c:pt idx="28">
                  <c:v>-3.0050309308532466</c:v>
                </c:pt>
                <c:pt idx="29">
                  <c:v>-2.6416516542159041</c:v>
                </c:pt>
                <c:pt idx="30">
                  <c:v>-1.9732885365247288</c:v>
                </c:pt>
                <c:pt idx="31">
                  <c:v>-1.3446527026867301</c:v>
                </c:pt>
                <c:pt idx="32">
                  <c:v>-0.63393266565991979</c:v>
                </c:pt>
                <c:pt idx="33">
                  <c:v>5.4021282132539206E-2</c:v>
                </c:pt>
                <c:pt idx="34">
                  <c:v>0.32992570014443334</c:v>
                </c:pt>
                <c:pt idx="35">
                  <c:v>0.32571506178982013</c:v>
                </c:pt>
                <c:pt idx="36">
                  <c:v>0.56363862547388877</c:v>
                </c:pt>
                <c:pt idx="37">
                  <c:v>0.65517565804680267</c:v>
                </c:pt>
                <c:pt idx="38">
                  <c:v>0.78344888440311866</c:v>
                </c:pt>
                <c:pt idx="39">
                  <c:v>0.76712027560653784</c:v>
                </c:pt>
                <c:pt idx="40">
                  <c:v>1.0774373077345567</c:v>
                </c:pt>
                <c:pt idx="41">
                  <c:v>1.0451020876087709</c:v>
                </c:pt>
                <c:pt idx="42">
                  <c:v>0.80087422964007171</c:v>
                </c:pt>
                <c:pt idx="43">
                  <c:v>0.80925962320429345</c:v>
                </c:pt>
                <c:pt idx="44">
                  <c:v>1.0614826119447853</c:v>
                </c:pt>
                <c:pt idx="45">
                  <c:v>1.3322338022861073</c:v>
                </c:pt>
                <c:pt idx="46">
                  <c:v>1.5561612923259478</c:v>
                </c:pt>
                <c:pt idx="47">
                  <c:v>1.9609985546833615</c:v>
                </c:pt>
                <c:pt idx="48">
                  <c:v>2.1040984538138661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上证!$A$145:$A$193</c:f>
              <c:numCache>
                <c:formatCode>m/d/yyyy</c:formatCode>
                <c:ptCount val="49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</c:numCache>
            </c:numRef>
          </c:cat>
          <c:val>
            <c:numRef>
              <c:f>上证!$G$145:$G$193</c:f>
              <c:numCache>
                <c:formatCode>General</c:formatCode>
                <c:ptCount val="49"/>
                <c:pt idx="0">
                  <c:v>-1.812721459627574</c:v>
                </c:pt>
                <c:pt idx="1">
                  <c:v>-1.7241252756096297</c:v>
                </c:pt>
                <c:pt idx="2">
                  <c:v>-1.5196690028541875</c:v>
                </c:pt>
                <c:pt idx="3">
                  <c:v>-1.239134781887469</c:v>
                </c:pt>
                <c:pt idx="4">
                  <c:v>-1.3932845194160044</c:v>
                </c:pt>
                <c:pt idx="5">
                  <c:v>-1.5989309102317217</c:v>
                </c:pt>
                <c:pt idx="6">
                  <c:v>-1.7880496456888637</c:v>
                </c:pt>
                <c:pt idx="7">
                  <c:v>-1.9343450424050426</c:v>
                </c:pt>
                <c:pt idx="8">
                  <c:v>-2.502392767911374</c:v>
                </c:pt>
                <c:pt idx="9">
                  <c:v>-2.8096492074183743</c:v>
                </c:pt>
                <c:pt idx="10">
                  <c:v>-3.0154535615868334</c:v>
                </c:pt>
                <c:pt idx="11">
                  <c:v>-2.858430751147377</c:v>
                </c:pt>
                <c:pt idx="12">
                  <c:v>-2.8619114711456306</c:v>
                </c:pt>
                <c:pt idx="13">
                  <c:v>-2.8441868804218475</c:v>
                </c:pt>
                <c:pt idx="14">
                  <c:v>-2.8598462647175933</c:v>
                </c:pt>
                <c:pt idx="15">
                  <c:v>-3.1018031010192528</c:v>
                </c:pt>
                <c:pt idx="16">
                  <c:v>-3.6210314796744743</c:v>
                </c:pt>
                <c:pt idx="17">
                  <c:v>-4.0777758230183903</c:v>
                </c:pt>
                <c:pt idx="18">
                  <c:v>-4.3190237812773935</c:v>
                </c:pt>
                <c:pt idx="19">
                  <c:v>-4.4816495802992558</c:v>
                </c:pt>
                <c:pt idx="20">
                  <c:v>-4.500363359419203</c:v>
                </c:pt>
                <c:pt idx="21">
                  <c:v>-4.2223267685141854</c:v>
                </c:pt>
                <c:pt idx="22">
                  <c:v>-3.867335001197127</c:v>
                </c:pt>
                <c:pt idx="23">
                  <c:v>-3.7523403186281796</c:v>
                </c:pt>
                <c:pt idx="24">
                  <c:v>-3.4879828424873125</c:v>
                </c:pt>
                <c:pt idx="25">
                  <c:v>-3.3240932096278031</c:v>
                </c:pt>
                <c:pt idx="26">
                  <c:v>-3.353167326836437</c:v>
                </c:pt>
                <c:pt idx="27">
                  <c:v>-3.3912058114716306</c:v>
                </c:pt>
                <c:pt idx="28">
                  <c:v>-3.2160477310124715</c:v>
                </c:pt>
                <c:pt idx="29">
                  <c:v>-3.0438264896253004</c:v>
                </c:pt>
                <c:pt idx="30">
                  <c:v>-2.6814895684644551</c:v>
                </c:pt>
                <c:pt idx="31">
                  <c:v>-2.454862648042305</c:v>
                </c:pt>
                <c:pt idx="32">
                  <c:v>-2.2506315894522073</c:v>
                </c:pt>
                <c:pt idx="33">
                  <c:v>-2.1031972534571906</c:v>
                </c:pt>
                <c:pt idx="34">
                  <c:v>-1.9599452856216901</c:v>
                </c:pt>
                <c:pt idx="35">
                  <c:v>-2.051634945879599</c:v>
                </c:pt>
                <c:pt idx="36">
                  <c:v>-2.0048908500799052</c:v>
                </c:pt>
                <c:pt idx="37">
                  <c:v>-1.9738776164813756</c:v>
                </c:pt>
                <c:pt idx="38">
                  <c:v>-1.8944445046876921</c:v>
                </c:pt>
                <c:pt idx="39">
                  <c:v>-1.9742194425904569</c:v>
                </c:pt>
                <c:pt idx="40">
                  <c:v>-1.770290366936174</c:v>
                </c:pt>
                <c:pt idx="41">
                  <c:v>-1.781222213842514</c:v>
                </c:pt>
                <c:pt idx="42">
                  <c:v>-1.8409535241664221</c:v>
                </c:pt>
                <c:pt idx="43">
                  <c:v>-1.7922279718857488</c:v>
                </c:pt>
                <c:pt idx="44">
                  <c:v>-1.496748879054163</c:v>
                </c:pt>
                <c:pt idx="45">
                  <c:v>-1.1811781583111705</c:v>
                </c:pt>
                <c:pt idx="46">
                  <c:v>-0.90875118049236603</c:v>
                </c:pt>
                <c:pt idx="47">
                  <c:v>-0.61147625508637127</c:v>
                </c:pt>
                <c:pt idx="48">
                  <c:v>-0.41452564946317949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上证!$A$145:$A$193</c:f>
              <c:numCache>
                <c:formatCode>m/d/yyyy</c:formatCode>
                <c:ptCount val="49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</c:numCache>
            </c:numRef>
          </c:cat>
          <c:val>
            <c:numRef>
              <c:f>上证!$H$145:$H$193</c:f>
              <c:numCache>
                <c:formatCode>General</c:formatCode>
                <c:ptCount val="49"/>
                <c:pt idx="0">
                  <c:v>-1.2475606345514749</c:v>
                </c:pt>
                <c:pt idx="1">
                  <c:v>-1.1727290433388262</c:v>
                </c:pt>
                <c:pt idx="2">
                  <c:v>-1.1353114228662604</c:v>
                </c:pt>
                <c:pt idx="3">
                  <c:v>-1.0385673670058577</c:v>
                </c:pt>
                <c:pt idx="4">
                  <c:v>-1.2592334294505254</c:v>
                </c:pt>
                <c:pt idx="5">
                  <c:v>-1.4433845992459542</c:v>
                </c:pt>
                <c:pt idx="6">
                  <c:v>-1.6679749076752817</c:v>
                </c:pt>
                <c:pt idx="7">
                  <c:v>-1.7430446465263443</c:v>
                </c:pt>
                <c:pt idx="8">
                  <c:v>-2.1204877571626235</c:v>
                </c:pt>
                <c:pt idx="9">
                  <c:v>-2.2890932084272255</c:v>
                </c:pt>
                <c:pt idx="10">
                  <c:v>-2.4105294352623545</c:v>
                </c:pt>
                <c:pt idx="11">
                  <c:v>-2.2474817389078265</c:v>
                </c:pt>
                <c:pt idx="12">
                  <c:v>-2.236517239106254</c:v>
                </c:pt>
                <c:pt idx="13">
                  <c:v>-2.2017172391062543</c:v>
                </c:pt>
                <c:pt idx="14">
                  <c:v>-2.2324531978352815</c:v>
                </c:pt>
                <c:pt idx="15">
                  <c:v>-2.4285509895317898</c:v>
                </c:pt>
                <c:pt idx="16">
                  <c:v>-2.8149027673640861</c:v>
                </c:pt>
                <c:pt idx="17">
                  <c:v>-3.150923198277622</c:v>
                </c:pt>
                <c:pt idx="18">
                  <c:v>-3.3238720109453972</c:v>
                </c:pt>
                <c:pt idx="19">
                  <c:v>-3.4047044786026084</c:v>
                </c:pt>
                <c:pt idx="20">
                  <c:v>-3.3657569997164787</c:v>
                </c:pt>
                <c:pt idx="21">
                  <c:v>-3.1087378213567201</c:v>
                </c:pt>
                <c:pt idx="22">
                  <c:v>-2.7703039000730936</c:v>
                </c:pt>
                <c:pt idx="23">
                  <c:v>-2.6407218778599102</c:v>
                </c:pt>
                <c:pt idx="24">
                  <c:v>-2.4130894562648666</c:v>
                </c:pt>
                <c:pt idx="25">
                  <c:v>-2.2119956672589458</c:v>
                </c:pt>
                <c:pt idx="26">
                  <c:v>-2.1669666886035892</c:v>
                </c:pt>
                <c:pt idx="27">
                  <c:v>-2.0724372097925494</c:v>
                </c:pt>
                <c:pt idx="28">
                  <c:v>-1.8378664768906234</c:v>
                </c:pt>
                <c:pt idx="29">
                  <c:v>-1.5896095582143568</c:v>
                </c:pt>
                <c:pt idx="30">
                  <c:v>-1.2674652640208111</c:v>
                </c:pt>
                <c:pt idx="31">
                  <c:v>-1.0753847546704391</c:v>
                </c:pt>
                <c:pt idx="32">
                  <c:v>-0.98742964422496993</c:v>
                </c:pt>
                <c:pt idx="33">
                  <c:v>-0.89932070383443197</c:v>
                </c:pt>
                <c:pt idx="34">
                  <c:v>-0.81432306300856983</c:v>
                </c:pt>
                <c:pt idx="35">
                  <c:v>-0.88725089652770706</c:v>
                </c:pt>
                <c:pt idx="36">
                  <c:v>-0.83780103808882833</c:v>
                </c:pt>
                <c:pt idx="37">
                  <c:v>-0.76952888060323144</c:v>
                </c:pt>
                <c:pt idx="38">
                  <c:v>-0.65991386176864086</c:v>
                </c:pt>
                <c:pt idx="39">
                  <c:v>-0.70195082381641205</c:v>
                </c:pt>
                <c:pt idx="40">
                  <c:v>-0.51628569915557421</c:v>
                </c:pt>
                <c:pt idx="41">
                  <c:v>-0.4364015724443413</c:v>
                </c:pt>
                <c:pt idx="42">
                  <c:v>-0.42807293404384961</c:v>
                </c:pt>
                <c:pt idx="43">
                  <c:v>-0.3799249325404932</c:v>
                </c:pt>
                <c:pt idx="44">
                  <c:v>-0.13543129705539325</c:v>
                </c:pt>
                <c:pt idx="45">
                  <c:v>0.10697795935802956</c:v>
                </c:pt>
                <c:pt idx="46">
                  <c:v>0.26435338056038749</c:v>
                </c:pt>
                <c:pt idx="47">
                  <c:v>0.44109857888078352</c:v>
                </c:pt>
                <c:pt idx="48">
                  <c:v>0.59811917679694959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上证!$A$145:$A$193</c:f>
              <c:numCache>
                <c:formatCode>m/d/yyyy</c:formatCode>
                <c:ptCount val="49"/>
                <c:pt idx="0">
                  <c:v>44834</c:v>
                </c:pt>
                <c:pt idx="1">
                  <c:v>44848</c:v>
                </c:pt>
                <c:pt idx="2">
                  <c:v>44855</c:v>
                </c:pt>
                <c:pt idx="3">
                  <c:v>44862</c:v>
                </c:pt>
                <c:pt idx="4">
                  <c:v>44869</c:v>
                </c:pt>
                <c:pt idx="5">
                  <c:v>44876</c:v>
                </c:pt>
                <c:pt idx="6">
                  <c:v>44883</c:v>
                </c:pt>
                <c:pt idx="7">
                  <c:v>44890</c:v>
                </c:pt>
                <c:pt idx="8">
                  <c:v>44897</c:v>
                </c:pt>
                <c:pt idx="9">
                  <c:v>44904</c:v>
                </c:pt>
                <c:pt idx="10">
                  <c:v>44911</c:v>
                </c:pt>
                <c:pt idx="11">
                  <c:v>44918</c:v>
                </c:pt>
                <c:pt idx="12">
                  <c:v>44925</c:v>
                </c:pt>
                <c:pt idx="13">
                  <c:v>44932</c:v>
                </c:pt>
                <c:pt idx="14">
                  <c:v>44939</c:v>
                </c:pt>
                <c:pt idx="15">
                  <c:v>44946</c:v>
                </c:pt>
                <c:pt idx="16">
                  <c:v>44960</c:v>
                </c:pt>
                <c:pt idx="17">
                  <c:v>44967</c:v>
                </c:pt>
                <c:pt idx="18">
                  <c:v>44974</c:v>
                </c:pt>
                <c:pt idx="19">
                  <c:v>44981</c:v>
                </c:pt>
                <c:pt idx="20">
                  <c:v>44988</c:v>
                </c:pt>
                <c:pt idx="21">
                  <c:v>44995</c:v>
                </c:pt>
                <c:pt idx="22">
                  <c:v>45002</c:v>
                </c:pt>
                <c:pt idx="23">
                  <c:v>45009</c:v>
                </c:pt>
                <c:pt idx="24">
                  <c:v>45016</c:v>
                </c:pt>
                <c:pt idx="25">
                  <c:v>45023</c:v>
                </c:pt>
                <c:pt idx="26">
                  <c:v>45030</c:v>
                </c:pt>
                <c:pt idx="27">
                  <c:v>45037</c:v>
                </c:pt>
                <c:pt idx="28">
                  <c:v>45044</c:v>
                </c:pt>
                <c:pt idx="29">
                  <c:v>45051</c:v>
                </c:pt>
                <c:pt idx="30">
                  <c:v>45058</c:v>
                </c:pt>
                <c:pt idx="31">
                  <c:v>45065</c:v>
                </c:pt>
                <c:pt idx="32">
                  <c:v>45072</c:v>
                </c:pt>
                <c:pt idx="33">
                  <c:v>45079</c:v>
                </c:pt>
                <c:pt idx="34">
                  <c:v>45086</c:v>
                </c:pt>
                <c:pt idx="35">
                  <c:v>45093</c:v>
                </c:pt>
                <c:pt idx="36">
                  <c:v>45098</c:v>
                </c:pt>
                <c:pt idx="37">
                  <c:v>45107</c:v>
                </c:pt>
                <c:pt idx="38">
                  <c:v>45114</c:v>
                </c:pt>
                <c:pt idx="39">
                  <c:v>45121</c:v>
                </c:pt>
                <c:pt idx="40">
                  <c:v>45128</c:v>
                </c:pt>
                <c:pt idx="41">
                  <c:v>45135</c:v>
                </c:pt>
                <c:pt idx="42">
                  <c:v>45142</c:v>
                </c:pt>
                <c:pt idx="43">
                  <c:v>45149</c:v>
                </c:pt>
                <c:pt idx="44">
                  <c:v>45156</c:v>
                </c:pt>
                <c:pt idx="45">
                  <c:v>45163</c:v>
                </c:pt>
                <c:pt idx="46">
                  <c:v>45170</c:v>
                </c:pt>
                <c:pt idx="47">
                  <c:v>45177</c:v>
                </c:pt>
                <c:pt idx="48">
                  <c:v>45184</c:v>
                </c:pt>
              </c:numCache>
            </c:numRef>
          </c:cat>
          <c:val>
            <c:numRef>
              <c:f>上证!$I$145:$I$193</c:f>
              <c:numCache>
                <c:formatCode>General</c:formatCode>
                <c:ptCount val="49"/>
                <c:pt idx="30">
                  <c:v>0.83932874148360725</c:v>
                </c:pt>
                <c:pt idx="31">
                  <c:v>1.5262442570445773</c:v>
                </c:pt>
                <c:pt idx="32">
                  <c:v>2.1171395270475131</c:v>
                </c:pt>
                <c:pt idx="33">
                  <c:v>2.59949780638975</c:v>
                </c:pt>
                <c:pt idx="34">
                  <c:v>2.665578457378317</c:v>
                </c:pt>
                <c:pt idx="35">
                  <c:v>2.5443400289105282</c:v>
                </c:pt>
                <c:pt idx="36">
                  <c:v>2.593120212018817</c:v>
                </c:pt>
                <c:pt idx="37">
                  <c:v>2.6928487249496769</c:v>
                </c:pt>
                <c:pt idx="38">
                  <c:v>2.8366045743449186</c:v>
                </c:pt>
                <c:pt idx="39">
                  <c:v>2.8554203734653187</c:v>
                </c:pt>
                <c:pt idx="40">
                  <c:v>3.0856977325233674</c:v>
                </c:pt>
                <c:pt idx="41">
                  <c:v>3.2572327237316072</c:v>
                </c:pt>
                <c:pt idx="42">
                  <c:v>3.3815226038304771</c:v>
                </c:pt>
                <c:pt idx="43">
                  <c:v>3.566700128207188</c:v>
                </c:pt>
                <c:pt idx="44">
                  <c:v>3.9164645787208578</c:v>
                </c:pt>
                <c:pt idx="45">
                  <c:v>4.2695163900531465</c:v>
                </c:pt>
                <c:pt idx="46">
                  <c:v>4.4011524533892104</c:v>
                </c:pt>
                <c:pt idx="47">
                  <c:v>4.5299543518065892</c:v>
                </c:pt>
                <c:pt idx="48">
                  <c:v>4.6173850890038768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abSelected="1" topLeftCell="A149" workbookViewId="0">
      <selection activeCell="L193" sqref="L193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5" si="222">1/C185*100-B185</f>
        <v>5.3223141157811273</v>
      </c>
      <c r="E185">
        <f t="shared" ref="E185:E195" si="223">D185-D180</f>
        <v>0.31031703212801887</v>
      </c>
      <c r="F185" s="31">
        <f t="shared" ref="F185:F195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200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D194" t="e">
        <f t="shared" si="222"/>
        <v>#DIV/0!</v>
      </c>
      <c r="E194" t="e">
        <f t="shared" si="223"/>
        <v>#DIV/0!</v>
      </c>
      <c r="F194" s="31" t="e">
        <f t="shared" si="224"/>
        <v>#DIV/0!</v>
      </c>
      <c r="G194" s="31" t="e">
        <f t="shared" si="165"/>
        <v>#DIV/0!</v>
      </c>
      <c r="H194" s="31" t="e">
        <f t="shared" si="231"/>
        <v>#DIV/0!</v>
      </c>
      <c r="I194" s="31" t="e">
        <f t="shared" si="213"/>
        <v>#DIV/0!</v>
      </c>
      <c r="M194" t="e">
        <f t="shared" si="225"/>
        <v>#DIV/0!</v>
      </c>
      <c r="N194" t="e">
        <f t="shared" ref="N194" si="237">M194-M189</f>
        <v>#DIV/0!</v>
      </c>
      <c r="O194" t="e">
        <f t="shared" si="157"/>
        <v>#DIV/0!</v>
      </c>
      <c r="P194" t="e">
        <f t="shared" si="228"/>
        <v>#DIV/0!</v>
      </c>
      <c r="Q194" t="e">
        <f t="shared" si="207"/>
        <v>#DIV/0!</v>
      </c>
      <c r="R194" t="e">
        <f t="shared" si="221"/>
        <v>#DIV/0!</v>
      </c>
    </row>
    <row r="195" spans="1:18" x14ac:dyDescent="0.25">
      <c r="D195" t="e">
        <f t="shared" si="222"/>
        <v>#DIV/0!</v>
      </c>
      <c r="E195" t="e">
        <f t="shared" si="223"/>
        <v>#DIV/0!</v>
      </c>
      <c r="F195" s="31" t="e">
        <f t="shared" si="224"/>
        <v>#DIV/0!</v>
      </c>
      <c r="G195" s="31" t="e">
        <f t="shared" si="165"/>
        <v>#DIV/0!</v>
      </c>
      <c r="H195" s="31" t="e">
        <f t="shared" si="231"/>
        <v>#DIV/0!</v>
      </c>
      <c r="I195" s="31" t="e">
        <f t="shared" si="213"/>
        <v>#DIV/0!</v>
      </c>
      <c r="M195" t="e">
        <f t="shared" si="225"/>
        <v>#DIV/0!</v>
      </c>
      <c r="N195" t="e">
        <f t="shared" ref="N195" si="238">M195-M190</f>
        <v>#DIV/0!</v>
      </c>
      <c r="O195" t="e">
        <f t="shared" si="157"/>
        <v>#DIV/0!</v>
      </c>
      <c r="P195" t="e">
        <f t="shared" si="228"/>
        <v>#DIV/0!</v>
      </c>
      <c r="Q195" t="e">
        <f>1/L195*100-B195</f>
        <v>#DIV/0!</v>
      </c>
      <c r="R195" t="e">
        <f t="shared" si="221"/>
        <v>#DIV/0!</v>
      </c>
    </row>
    <row r="196" spans="1:18" x14ac:dyDescent="0.25">
      <c r="G196" s="31" t="e">
        <f t="shared" si="165"/>
        <v>#DIV/0!</v>
      </c>
      <c r="H196" s="31" t="e">
        <f t="shared" si="231"/>
        <v>#DIV/0!</v>
      </c>
      <c r="I196" s="31" t="e">
        <f t="shared" si="213"/>
        <v>#DIV/0!</v>
      </c>
      <c r="M196" t="e">
        <f t="shared" si="225"/>
        <v>#DIV/0!</v>
      </c>
      <c r="N196" t="e">
        <f t="shared" ref="N196" si="239">M196-M191</f>
        <v>#DIV/0!</v>
      </c>
      <c r="O196" t="e">
        <f t="shared" ref="O196:O213" si="240">1/J196*100-B196</f>
        <v>#DIV/0!</v>
      </c>
      <c r="P196" t="e">
        <f t="shared" si="228"/>
        <v>#DIV/0!</v>
      </c>
      <c r="Q196" t="e">
        <f t="shared" ref="Q196:Q207" si="241">1/L196*100-B196</f>
        <v>#DIV/0!</v>
      </c>
      <c r="R196" t="e">
        <f t="shared" si="221"/>
        <v>#DIV/0!</v>
      </c>
    </row>
    <row r="197" spans="1:18" x14ac:dyDescent="0.25">
      <c r="G197" s="31" t="e">
        <f t="shared" si="165"/>
        <v>#DIV/0!</v>
      </c>
      <c r="H197" s="31" t="e">
        <f t="shared" si="231"/>
        <v>#DIV/0!</v>
      </c>
      <c r="I197" s="31" t="e">
        <f t="shared" si="213"/>
        <v>#DIV/0!</v>
      </c>
      <c r="M197" t="e">
        <f t="shared" si="225"/>
        <v>#DIV/0!</v>
      </c>
      <c r="N197" t="e">
        <f t="shared" ref="N197" si="242">M197-M192</f>
        <v>#DIV/0!</v>
      </c>
      <c r="O197" t="e">
        <f t="shared" si="240"/>
        <v>#DIV/0!</v>
      </c>
      <c r="P197" t="e">
        <f t="shared" si="228"/>
        <v>#DIV/0!</v>
      </c>
      <c r="Q197" t="e">
        <f t="shared" si="241"/>
        <v>#DIV/0!</v>
      </c>
      <c r="R197" t="e">
        <f t="shared" si="221"/>
        <v>#DIV/0!</v>
      </c>
    </row>
    <row r="198" spans="1:18" x14ac:dyDescent="0.25">
      <c r="G198" s="31" t="e">
        <f t="shared" si="165"/>
        <v>#DIV/0!</v>
      </c>
      <c r="H198" s="31" t="e">
        <f t="shared" si="231"/>
        <v>#DIV/0!</v>
      </c>
      <c r="I198" s="31" t="e">
        <f t="shared" si="213"/>
        <v>#DIV/0!</v>
      </c>
      <c r="M198" t="e">
        <f t="shared" si="225"/>
        <v>#DIV/0!</v>
      </c>
      <c r="N198" t="e">
        <f t="shared" ref="N198" si="243">M198-M193</f>
        <v>#DIV/0!</v>
      </c>
      <c r="O198" t="e">
        <f t="shared" si="240"/>
        <v>#DIV/0!</v>
      </c>
      <c r="P198" t="e">
        <f t="shared" si="228"/>
        <v>#DIV/0!</v>
      </c>
      <c r="Q198" t="e">
        <f t="shared" si="241"/>
        <v>#DIV/0!</v>
      </c>
      <c r="R198" t="e">
        <f t="shared" si="221"/>
        <v>#DIV/0!</v>
      </c>
    </row>
    <row r="199" spans="1:18" x14ac:dyDescent="0.25">
      <c r="G199" s="31" t="e">
        <f t="shared" si="165"/>
        <v>#DIV/0!</v>
      </c>
      <c r="H199" s="31" t="e">
        <f t="shared" si="231"/>
        <v>#DIV/0!</v>
      </c>
      <c r="I199" s="31" t="e">
        <f t="shared" si="213"/>
        <v>#DIV/0!</v>
      </c>
      <c r="M199" t="e">
        <f t="shared" si="225"/>
        <v>#DIV/0!</v>
      </c>
      <c r="N199" t="e">
        <f t="shared" ref="N199" si="244">M199-M194</f>
        <v>#DIV/0!</v>
      </c>
      <c r="O199" t="e">
        <f t="shared" si="240"/>
        <v>#DIV/0!</v>
      </c>
      <c r="P199" t="e">
        <f t="shared" si="228"/>
        <v>#DIV/0!</v>
      </c>
      <c r="Q199" t="e">
        <f t="shared" si="241"/>
        <v>#DIV/0!</v>
      </c>
      <c r="R199" t="e">
        <f t="shared" si="221"/>
        <v>#DIV/0!</v>
      </c>
    </row>
    <row r="200" spans="1:18" x14ac:dyDescent="0.25">
      <c r="G200" s="31" t="e">
        <f t="shared" si="165"/>
        <v>#DIV/0!</v>
      </c>
      <c r="H200" s="31" t="e">
        <f>H199+N200</f>
        <v>#DIV/0!</v>
      </c>
      <c r="I200" s="31" t="e">
        <f t="shared" si="213"/>
        <v>#DIV/0!</v>
      </c>
      <c r="M200" t="e">
        <f t="shared" si="225"/>
        <v>#DIV/0!</v>
      </c>
      <c r="N200" t="e">
        <f t="shared" ref="N200" si="245">M200-M195</f>
        <v>#DIV/0!</v>
      </c>
      <c r="O200" t="e">
        <f t="shared" si="240"/>
        <v>#DIV/0!</v>
      </c>
      <c r="P200" t="e">
        <f t="shared" si="228"/>
        <v>#DIV/0!</v>
      </c>
      <c r="Q200" t="e">
        <f t="shared" si="241"/>
        <v>#DIV/0!</v>
      </c>
      <c r="R200" t="e">
        <f t="shared" si="221"/>
        <v>#DIV/0!</v>
      </c>
    </row>
    <row r="201" spans="1:18" x14ac:dyDescent="0.25">
      <c r="G201" s="31" t="e">
        <f t="shared" ref="G201:G221" si="246">G200+P201</f>
        <v>#DIV/0!</v>
      </c>
      <c r="H201" s="31" t="e">
        <f t="shared" ref="H201:H211" si="247">H200+N201</f>
        <v>#DIV/0!</v>
      </c>
      <c r="I201" s="31" t="e">
        <f t="shared" si="213"/>
        <v>#DIV/0!</v>
      </c>
      <c r="M201" t="e">
        <f t="shared" si="225"/>
        <v>#DIV/0!</v>
      </c>
      <c r="N201" t="e">
        <f t="shared" ref="N201" si="248">M201-M196</f>
        <v>#DIV/0!</v>
      </c>
      <c r="O201" t="e">
        <f t="shared" si="240"/>
        <v>#DIV/0!</v>
      </c>
      <c r="Q201" t="e">
        <f t="shared" si="241"/>
        <v>#DIV/0!</v>
      </c>
      <c r="R201" t="e">
        <f t="shared" si="221"/>
        <v>#DIV/0!</v>
      </c>
    </row>
    <row r="202" spans="1:18" x14ac:dyDescent="0.25">
      <c r="G202" s="31" t="e">
        <f t="shared" si="246"/>
        <v>#DIV/0!</v>
      </c>
      <c r="H202" s="31" t="e">
        <f t="shared" si="247"/>
        <v>#DIV/0!</v>
      </c>
      <c r="I202" s="31" t="e">
        <f t="shared" si="213"/>
        <v>#DIV/0!</v>
      </c>
      <c r="M202" t="e">
        <f t="shared" si="225"/>
        <v>#DIV/0!</v>
      </c>
      <c r="N202" t="e">
        <f t="shared" ref="N202" si="249">M202-M197</f>
        <v>#DIV/0!</v>
      </c>
      <c r="O202" t="e">
        <f t="shared" si="240"/>
        <v>#DIV/0!</v>
      </c>
      <c r="Q202" t="e">
        <f t="shared" si="241"/>
        <v>#DIV/0!</v>
      </c>
      <c r="R202" t="e">
        <f t="shared" si="221"/>
        <v>#DIV/0!</v>
      </c>
    </row>
    <row r="203" spans="1:18" x14ac:dyDescent="0.25">
      <c r="G203" s="31" t="e">
        <f t="shared" si="246"/>
        <v>#DIV/0!</v>
      </c>
      <c r="H203" s="31" t="e">
        <f t="shared" si="247"/>
        <v>#DIV/0!</v>
      </c>
      <c r="I203" s="31" t="e">
        <f t="shared" si="213"/>
        <v>#DIV/0!</v>
      </c>
      <c r="M203" t="e">
        <f t="shared" si="225"/>
        <v>#DIV/0!</v>
      </c>
      <c r="N203" t="e">
        <f t="shared" ref="N203" si="250">M203-M198</f>
        <v>#DIV/0!</v>
      </c>
      <c r="O203" t="e">
        <f t="shared" si="240"/>
        <v>#DIV/0!</v>
      </c>
      <c r="Q203" t="e">
        <f t="shared" si="241"/>
        <v>#DIV/0!</v>
      </c>
      <c r="R203" t="e">
        <f t="shared" si="221"/>
        <v>#DIV/0!</v>
      </c>
    </row>
    <row r="204" spans="1:18" x14ac:dyDescent="0.25">
      <c r="G204" s="31" t="e">
        <f t="shared" si="246"/>
        <v>#DIV/0!</v>
      </c>
      <c r="H204" s="31" t="e">
        <f t="shared" si="247"/>
        <v>#DIV/0!</v>
      </c>
      <c r="I204" s="31" t="e">
        <f t="shared" si="213"/>
        <v>#DIV/0!</v>
      </c>
      <c r="M204" t="e">
        <f t="shared" si="225"/>
        <v>#DIV/0!</v>
      </c>
      <c r="N204" t="e">
        <f t="shared" ref="N204" si="251">M204-M199</f>
        <v>#DIV/0!</v>
      </c>
      <c r="O204" t="e">
        <f t="shared" si="240"/>
        <v>#DIV/0!</v>
      </c>
      <c r="Q204" t="e">
        <f t="shared" si="241"/>
        <v>#DIV/0!</v>
      </c>
      <c r="R204" t="e">
        <f t="shared" si="221"/>
        <v>#DIV/0!</v>
      </c>
    </row>
    <row r="205" spans="1:18" x14ac:dyDescent="0.25">
      <c r="G205" s="31" t="e">
        <f t="shared" si="246"/>
        <v>#DIV/0!</v>
      </c>
      <c r="H205" s="31" t="e">
        <f t="shared" si="247"/>
        <v>#DIV/0!</v>
      </c>
      <c r="I205" s="31" t="e">
        <f t="shared" si="213"/>
        <v>#DIV/0!</v>
      </c>
      <c r="M205" t="e">
        <f t="shared" si="225"/>
        <v>#DIV/0!</v>
      </c>
      <c r="N205" t="e">
        <f t="shared" ref="N205" si="252">M205-M200</f>
        <v>#DIV/0!</v>
      </c>
      <c r="O205" t="e">
        <f t="shared" si="240"/>
        <v>#DIV/0!</v>
      </c>
      <c r="Q205" t="e">
        <f t="shared" si="241"/>
        <v>#DIV/0!</v>
      </c>
      <c r="R205" t="e">
        <f t="shared" si="221"/>
        <v>#DIV/0!</v>
      </c>
    </row>
    <row r="206" spans="1:18" x14ac:dyDescent="0.25">
      <c r="G206" s="31" t="e">
        <f t="shared" si="246"/>
        <v>#DIV/0!</v>
      </c>
      <c r="H206" s="31" t="e">
        <f t="shared" si="247"/>
        <v>#DIV/0!</v>
      </c>
      <c r="I206" s="31" t="e">
        <f t="shared" si="213"/>
        <v>#DIV/0!</v>
      </c>
      <c r="M206" t="e">
        <f t="shared" si="225"/>
        <v>#DIV/0!</v>
      </c>
      <c r="N206" t="e">
        <f t="shared" ref="N206" si="253">M206-M201</f>
        <v>#DIV/0!</v>
      </c>
      <c r="O206" t="e">
        <f t="shared" si="240"/>
        <v>#DIV/0!</v>
      </c>
      <c r="Q206" t="e">
        <f t="shared" si="241"/>
        <v>#DIV/0!</v>
      </c>
      <c r="R206" t="e">
        <f t="shared" si="221"/>
        <v>#DIV/0!</v>
      </c>
    </row>
    <row r="207" spans="1:18" x14ac:dyDescent="0.25">
      <c r="G207" s="31" t="e">
        <f t="shared" si="246"/>
        <v>#DIV/0!</v>
      </c>
      <c r="H207" s="31" t="e">
        <f t="shared" si="247"/>
        <v>#DIV/0!</v>
      </c>
      <c r="I207" s="31" t="e">
        <f t="shared" si="213"/>
        <v>#DIV/0!</v>
      </c>
      <c r="M207" t="e">
        <f t="shared" si="225"/>
        <v>#DIV/0!</v>
      </c>
      <c r="N207" t="e">
        <f t="shared" ref="N207" si="254">M207-M202</f>
        <v>#DIV/0!</v>
      </c>
      <c r="O207" t="e">
        <f t="shared" si="240"/>
        <v>#DIV/0!</v>
      </c>
      <c r="Q207" t="e">
        <f t="shared" si="241"/>
        <v>#DIV/0!</v>
      </c>
      <c r="R207" t="e">
        <f t="shared" si="221"/>
        <v>#DIV/0!</v>
      </c>
    </row>
    <row r="208" spans="1:18" x14ac:dyDescent="0.25">
      <c r="G208" s="31" t="e">
        <f t="shared" si="246"/>
        <v>#DIV/0!</v>
      </c>
      <c r="H208" s="31" t="e">
        <f t="shared" si="247"/>
        <v>#DIV/0!</v>
      </c>
      <c r="I208" s="31" t="e">
        <f t="shared" si="213"/>
        <v>#DIV/0!</v>
      </c>
      <c r="M208" t="e">
        <f t="shared" si="225"/>
        <v>#DIV/0!</v>
      </c>
      <c r="N208" t="e">
        <f t="shared" ref="N208" si="255">M208-M203</f>
        <v>#DIV/0!</v>
      </c>
      <c r="O208" t="e">
        <f t="shared" si="240"/>
        <v>#DIV/0!</v>
      </c>
      <c r="Q208" t="e">
        <f>1/L208*100-B208</f>
        <v>#DIV/0!</v>
      </c>
      <c r="R208" t="e">
        <f t="shared" si="221"/>
        <v>#DIV/0!</v>
      </c>
    </row>
    <row r="209" spans="7:18" x14ac:dyDescent="0.25">
      <c r="G209" s="31" t="e">
        <f t="shared" si="246"/>
        <v>#DIV/0!</v>
      </c>
      <c r="H209" s="31" t="e">
        <f t="shared" si="247"/>
        <v>#DIV/0!</v>
      </c>
      <c r="I209" s="31" t="e">
        <f t="shared" si="213"/>
        <v>#DIV/0!</v>
      </c>
      <c r="M209" t="e">
        <f t="shared" si="225"/>
        <v>#DIV/0!</v>
      </c>
      <c r="N209" t="e">
        <f t="shared" ref="N209" si="256">M209-M204</f>
        <v>#DIV/0!</v>
      </c>
      <c r="O209" t="e">
        <f t="shared" si="240"/>
        <v>#DIV/0!</v>
      </c>
      <c r="Q209" t="e">
        <f t="shared" ref="Q209:Q213" si="257">1/L209*100-B209</f>
        <v>#DIV/0!</v>
      </c>
      <c r="R209" t="e">
        <f t="shared" si="221"/>
        <v>#DIV/0!</v>
      </c>
    </row>
    <row r="210" spans="7:18" x14ac:dyDescent="0.25">
      <c r="G210" s="31" t="e">
        <f t="shared" si="246"/>
        <v>#DIV/0!</v>
      </c>
      <c r="H210" s="31" t="e">
        <f t="shared" si="247"/>
        <v>#DIV/0!</v>
      </c>
      <c r="I210" s="31" t="e">
        <f t="shared" si="213"/>
        <v>#DIV/0!</v>
      </c>
      <c r="M210" t="e">
        <f t="shared" si="225"/>
        <v>#DIV/0!</v>
      </c>
      <c r="N210" t="e">
        <f t="shared" ref="N210" si="258">M210-M205</f>
        <v>#DIV/0!</v>
      </c>
      <c r="O210" t="e">
        <f t="shared" si="240"/>
        <v>#DIV/0!</v>
      </c>
      <c r="Q210" t="e">
        <f t="shared" si="257"/>
        <v>#DIV/0!</v>
      </c>
      <c r="R210" t="e">
        <f t="shared" si="221"/>
        <v>#DIV/0!</v>
      </c>
    </row>
    <row r="211" spans="7:18" x14ac:dyDescent="0.25">
      <c r="G211" s="31" t="e">
        <f t="shared" si="246"/>
        <v>#DIV/0!</v>
      </c>
      <c r="H211" s="31" t="e">
        <f t="shared" si="247"/>
        <v>#DIV/0!</v>
      </c>
      <c r="I211" s="31" t="e">
        <f>I210+R211</f>
        <v>#DIV/0!</v>
      </c>
      <c r="M211" t="e">
        <f t="shared" si="225"/>
        <v>#DIV/0!</v>
      </c>
      <c r="N211" t="e">
        <f t="shared" ref="N211" si="259">M211-M206</f>
        <v>#DIV/0!</v>
      </c>
      <c r="O211" t="e">
        <f t="shared" si="240"/>
        <v>#DIV/0!</v>
      </c>
      <c r="Q211" t="e">
        <f t="shared" si="257"/>
        <v>#DIV/0!</v>
      </c>
      <c r="R211" t="e">
        <f t="shared" si="221"/>
        <v>#DIV/0!</v>
      </c>
    </row>
    <row r="212" spans="7:18" x14ac:dyDescent="0.25">
      <c r="G212" s="31" t="e">
        <f t="shared" si="246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0">M212-M207</f>
        <v>#DIV/0!</v>
      </c>
      <c r="O212" t="e">
        <f t="shared" si="240"/>
        <v>#DIV/0!</v>
      </c>
      <c r="Q212" t="e">
        <f t="shared" si="257"/>
        <v>#DIV/0!</v>
      </c>
      <c r="R212" t="e">
        <f t="shared" si="221"/>
        <v>#DIV/0!</v>
      </c>
    </row>
    <row r="213" spans="7:18" x14ac:dyDescent="0.25">
      <c r="G213" s="31" t="e">
        <f t="shared" si="246"/>
        <v>#DIV/0!</v>
      </c>
      <c r="H213" s="31" t="e">
        <f t="shared" ref="H213:H225" si="261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62">M213-M208</f>
        <v>#DIV/0!</v>
      </c>
      <c r="O213" t="e">
        <f t="shared" si="240"/>
        <v>#DIV/0!</v>
      </c>
      <c r="Q213" t="e">
        <f t="shared" si="257"/>
        <v>#DIV/0!</v>
      </c>
      <c r="R213" t="e">
        <f t="shared" si="221"/>
        <v>#DIV/0!</v>
      </c>
    </row>
    <row r="214" spans="7:18" x14ac:dyDescent="0.25">
      <c r="G214" s="31" t="e">
        <f t="shared" si="246"/>
        <v>#DIV/0!</v>
      </c>
      <c r="H214" s="31" t="e">
        <f t="shared" si="261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63">M214-M209</f>
        <v>#DIV/0!</v>
      </c>
    </row>
    <row r="215" spans="7:18" x14ac:dyDescent="0.25">
      <c r="G215" s="31" t="e">
        <f t="shared" si="246"/>
        <v>#DIV/0!</v>
      </c>
      <c r="H215" s="31" t="e">
        <f t="shared" si="261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64">M215-M210</f>
        <v>#DIV/0!</v>
      </c>
    </row>
    <row r="216" spans="7:18" x14ac:dyDescent="0.25">
      <c r="G216" s="31" t="e">
        <f t="shared" si="246"/>
        <v>#DIV/0!</v>
      </c>
      <c r="H216" s="31" t="e">
        <f t="shared" si="261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65">M216-M211</f>
        <v>#DIV/0!</v>
      </c>
    </row>
    <row r="217" spans="7:18" x14ac:dyDescent="0.25">
      <c r="G217" s="31" t="e">
        <f t="shared" si="246"/>
        <v>#DIV/0!</v>
      </c>
      <c r="H217" s="31" t="e">
        <f t="shared" si="261"/>
        <v>#DIV/0!</v>
      </c>
      <c r="I217" s="31" t="e">
        <f t="shared" si="213"/>
        <v>#DIV/0!</v>
      </c>
      <c r="M217" t="e">
        <f t="shared" ref="M217:M229" si="266">1/K217*100-B217</f>
        <v>#DIV/0!</v>
      </c>
      <c r="N217" t="e">
        <f t="shared" si="265"/>
        <v>#DIV/0!</v>
      </c>
    </row>
    <row r="218" spans="7:18" x14ac:dyDescent="0.25">
      <c r="G218" s="31" t="e">
        <f t="shared" si="246"/>
        <v>#DIV/0!</v>
      </c>
      <c r="H218" s="31" t="e">
        <f t="shared" si="261"/>
        <v>#DIV/0!</v>
      </c>
      <c r="I218" s="31" t="e">
        <f t="shared" si="213"/>
        <v>#DIV/0!</v>
      </c>
      <c r="M218" t="e">
        <f t="shared" si="266"/>
        <v>#DIV/0!</v>
      </c>
      <c r="N218" t="e">
        <f t="shared" si="265"/>
        <v>#DIV/0!</v>
      </c>
    </row>
    <row r="219" spans="7:18" x14ac:dyDescent="0.25">
      <c r="G219" s="31" t="e">
        <f t="shared" si="246"/>
        <v>#DIV/0!</v>
      </c>
      <c r="H219" s="31" t="e">
        <f t="shared" si="261"/>
        <v>#DIV/0!</v>
      </c>
      <c r="I219" s="31" t="e">
        <f t="shared" si="213"/>
        <v>#DIV/0!</v>
      </c>
      <c r="M219" t="e">
        <f t="shared" si="266"/>
        <v>#DIV/0!</v>
      </c>
      <c r="N219" t="e">
        <f t="shared" si="265"/>
        <v>#DIV/0!</v>
      </c>
    </row>
    <row r="220" spans="7:18" x14ac:dyDescent="0.25">
      <c r="G220" s="31" t="e">
        <f t="shared" si="246"/>
        <v>#DIV/0!</v>
      </c>
      <c r="H220" s="31" t="e">
        <f t="shared" si="261"/>
        <v>#DIV/0!</v>
      </c>
      <c r="I220" s="31" t="e">
        <f t="shared" si="213"/>
        <v>#DIV/0!</v>
      </c>
      <c r="M220" t="e">
        <f t="shared" si="266"/>
        <v>#DIV/0!</v>
      </c>
      <c r="N220" t="e">
        <f t="shared" si="265"/>
        <v>#DIV/0!</v>
      </c>
    </row>
    <row r="221" spans="7:18" x14ac:dyDescent="0.25">
      <c r="G221" s="31" t="e">
        <f t="shared" si="246"/>
        <v>#DIV/0!</v>
      </c>
      <c r="H221" s="31" t="e">
        <f t="shared" si="261"/>
        <v>#DIV/0!</v>
      </c>
      <c r="I221" s="31" t="e">
        <f t="shared" si="213"/>
        <v>#DIV/0!</v>
      </c>
      <c r="M221" t="e">
        <f t="shared" si="266"/>
        <v>#DIV/0!</v>
      </c>
      <c r="N221" t="e">
        <f t="shared" si="265"/>
        <v>#DIV/0!</v>
      </c>
    </row>
    <row r="222" spans="7:18" x14ac:dyDescent="0.25">
      <c r="H222" s="31" t="e">
        <f t="shared" si="261"/>
        <v>#DIV/0!</v>
      </c>
      <c r="I222" s="31" t="e">
        <f t="shared" si="213"/>
        <v>#DIV/0!</v>
      </c>
      <c r="M222" t="e">
        <f t="shared" si="266"/>
        <v>#DIV/0!</v>
      </c>
      <c r="N222" t="e">
        <f t="shared" si="265"/>
        <v>#DIV/0!</v>
      </c>
    </row>
    <row r="223" spans="7:18" x14ac:dyDescent="0.25">
      <c r="H223" s="31" t="e">
        <f t="shared" si="261"/>
        <v>#DIV/0!</v>
      </c>
      <c r="I223" s="31" t="e">
        <f t="shared" si="213"/>
        <v>#DIV/0!</v>
      </c>
      <c r="M223" t="e">
        <f t="shared" si="266"/>
        <v>#DIV/0!</v>
      </c>
      <c r="N223" t="e">
        <f t="shared" si="265"/>
        <v>#DIV/0!</v>
      </c>
    </row>
    <row r="224" spans="7:18" x14ac:dyDescent="0.25">
      <c r="H224" s="31" t="e">
        <f t="shared" si="261"/>
        <v>#DIV/0!</v>
      </c>
      <c r="I224" s="31" t="e">
        <f t="shared" si="213"/>
        <v>#DIV/0!</v>
      </c>
      <c r="M224" t="e">
        <f t="shared" si="266"/>
        <v>#DIV/0!</v>
      </c>
      <c r="N224" t="e">
        <f t="shared" si="265"/>
        <v>#DIV/0!</v>
      </c>
    </row>
    <row r="225" spans="8:14" x14ac:dyDescent="0.25">
      <c r="H225" s="31" t="e">
        <f t="shared" si="261"/>
        <v>#DIV/0!</v>
      </c>
      <c r="I225" s="31" t="e">
        <f t="shared" si="213"/>
        <v>#DIV/0!</v>
      </c>
      <c r="M225" t="e">
        <f t="shared" si="266"/>
        <v>#DIV/0!</v>
      </c>
      <c r="N225" t="e">
        <f t="shared" si="265"/>
        <v>#DIV/0!</v>
      </c>
    </row>
    <row r="226" spans="8:14" x14ac:dyDescent="0.25">
      <c r="M226" t="e">
        <f t="shared" si="266"/>
        <v>#DIV/0!</v>
      </c>
      <c r="N226" t="e">
        <f t="shared" si="265"/>
        <v>#DIV/0!</v>
      </c>
    </row>
    <row r="227" spans="8:14" x14ac:dyDescent="0.25">
      <c r="M227" t="e">
        <f t="shared" si="266"/>
        <v>#DIV/0!</v>
      </c>
      <c r="N227" t="e">
        <f t="shared" si="265"/>
        <v>#DIV/0!</v>
      </c>
    </row>
    <row r="228" spans="8:14" x14ac:dyDescent="0.25">
      <c r="M228" t="e">
        <f t="shared" si="266"/>
        <v>#DIV/0!</v>
      </c>
      <c r="N228" t="e">
        <f t="shared" si="265"/>
        <v>#DIV/0!</v>
      </c>
    </row>
    <row r="229" spans="8:14" x14ac:dyDescent="0.25">
      <c r="M229" t="e">
        <f t="shared" si="266"/>
        <v>#DIV/0!</v>
      </c>
      <c r="N229" t="e">
        <f t="shared" si="265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3"/>
  <sheetViews>
    <sheetView topLeftCell="A160" workbookViewId="0">
      <selection activeCell="G193" sqref="G193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2023-09-15T14:30:35Z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