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<sst xmlns="http://schemas.openxmlformats.org/spreadsheetml/2006/main" count="598" uniqueCount="298">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</sst>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30" borderId="21" applyNumberFormat="0" applyAlignment="0" applyProtection="0">
      <alignment vertical="center"/>
    </xf>
    <xf numFmtId="0" fontId="31" fillId="30" borderId="16" applyNumberFormat="0" applyAlignment="0" applyProtection="0">
      <alignment vertical="center"/>
    </xf>
    <xf numFmtId="0" fontId="32" fillId="33" borderId="2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走势!$A$154:$A$235</c:f>
              <c:numCache>
                <c:formatCode>yyyy/m/d</c:formatCode>
                <c:ptCount val="8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</c:numCache>
            </c:numRef>
          </c:cat>
          <c:val>
            <c:numRef>
              <c:f>走势!$G$154:$G$235</c:f>
              <c:numCache>
                <c:formatCode>General</c:formatCode>
                <c:ptCount val="82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走势!$A$154:$A$235</c:f>
              <c:numCache>
                <c:formatCode>yyyy/m/d</c:formatCode>
                <c:ptCount val="8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</c:numCache>
            </c:numRef>
          </c:cat>
          <c:val>
            <c:numRef>
              <c:f>走势!$I$154:$I$235</c:f>
              <c:numCache>
                <c:formatCode>General</c:formatCode>
                <c:ptCount val="82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走势!$A$154:$A$235</c:f>
              <c:numCache>
                <c:formatCode>yyyy/m/d</c:formatCode>
                <c:ptCount val="8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</c:numCache>
            </c:numRef>
          </c:cat>
          <c:val>
            <c:numRef>
              <c:f>走势!$J$154:$J$235</c:f>
              <c:numCache>
                <c:formatCode>General</c:formatCode>
                <c:ptCount val="82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走势!$A$154:$A$235</c:f>
              <c:numCache>
                <c:formatCode>yyyy/m/d</c:formatCode>
                <c:ptCount val="82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</c:numCache>
            </c:numRef>
          </c:cat>
          <c:val>
            <c:numRef>
              <c:f>走势!$H$154:$H$235</c:f>
              <c:numCache>
                <c:formatCode>General</c:formatCode>
                <c:ptCount val="82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5"/>
  <sheetViews>
    <sheetView tabSelected="1" workbookViewId="0">
      <selection activeCell="Q18" sqref="Q1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4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4" si="21">1/C209*100</f>
        <v>3.15059861373661</v>
      </c>
      <c r="E209" s="52">
        <f t="shared" ref="E209:E23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>1/C235*100</f>
        <v>3.9032006245121</v>
      </c>
      <c r="E235" s="52">
        <f>D235-B235</f>
        <v>1.1162006245121</v>
      </c>
      <c r="F235" s="52">
        <f>E235-E230</f>
        <v>-0.10540193344154</v>
      </c>
      <c r="G235" s="38">
        <f>F235+G234</f>
        <v>11.4649783293131</v>
      </c>
      <c r="H235">
        <v>12394.02</v>
      </c>
      <c r="I235">
        <v>4.85272523983635</v>
      </c>
      <c r="J235">
        <v>4.7131345817703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5"/>
  <sheetViews>
    <sheetView topLeftCell="A214" workbookViewId="0">
      <selection activeCell="G235" sqref="G23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4" si="18">1/C194*100</f>
        <v>1.76273576590869</v>
      </c>
      <c r="E194" s="52">
        <f t="shared" ref="E194:E23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>1/C235*100</f>
        <v>2.36854571293226</v>
      </c>
      <c r="E235" s="52">
        <f>D235-B235</f>
        <v>-0.41845428706774</v>
      </c>
      <c r="F235" s="52">
        <f>E235-E230</f>
        <v>-0.12649242960561</v>
      </c>
      <c r="G235" s="38">
        <f>F235+G234</f>
        <v>4.85272523983635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opLeftCell="A118" workbookViewId="0">
      <selection activeCell="G134" sqref="G13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3" si="8">1/C93*100</f>
        <v>5.72409845449342</v>
      </c>
      <c r="E93" s="52">
        <f t="shared" ref="E93:E133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3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3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>1/C134*100</f>
        <v>7.53579502637528</v>
      </c>
      <c r="E134" s="52">
        <f>D134-B134</f>
        <v>4.74879502637528</v>
      </c>
      <c r="F134" s="52">
        <f>E134-E129</f>
        <v>0.0557351309309233</v>
      </c>
      <c r="G134" s="38">
        <f>F134+G133</f>
        <v>4.7131345817703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opLeftCell="A118" workbookViewId="0">
      <selection activeCell="F135" sqref="F13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2022-07-24T06:14:15Z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