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<sst xmlns="http://schemas.openxmlformats.org/spreadsheetml/2006/main" count="597" uniqueCount="297">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</sst>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7" borderId="16" applyNumberFormat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31" fillId="32" borderId="21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走势!$A$107:$A$180</c:f>
              <c:numCache>
                <c:formatCode>yyyy/m/d</c:formatCode>
                <c:ptCount val="7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</c:numCache>
            </c:numRef>
          </c:cat>
          <c:val>
            <c:numRef>
              <c:f>走势!$G$107:$G$180</c:f>
              <c:numCache>
                <c:formatCode>General</c:formatCode>
                <c:ptCount val="74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走势!$A$107:$A$180</c:f>
              <c:numCache>
                <c:formatCode>yyyy/m/d</c:formatCode>
                <c:ptCount val="7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</c:numCache>
            </c:numRef>
          </c:cat>
          <c:val>
            <c:numRef>
              <c:f>走势!$I$107:$I$180</c:f>
              <c:numCache>
                <c:formatCode>General</c:formatCode>
                <c:ptCount val="74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走势!$A$107:$A$180</c:f>
              <c:numCache>
                <c:formatCode>yyyy/m/d</c:formatCode>
                <c:ptCount val="7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</c:numCache>
            </c:numRef>
          </c:cat>
          <c:val>
            <c:numRef>
              <c:f>走势!$J$107:$J$180</c:f>
              <c:numCache>
                <c:formatCode>General</c:formatCode>
                <c:ptCount val="74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走势!$A$107:$A$180</c:f>
              <c:numCache>
                <c:formatCode>yyyy/m/d</c:formatCode>
                <c:ptCount val="7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</c:numCache>
            </c:numRef>
          </c:cat>
          <c:val>
            <c:numRef>
              <c:f>走势!$H$107:$H$180</c:f>
              <c:numCache>
                <c:formatCode>General</c:formatCode>
                <c:ptCount val="74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0"/>
  <sheetViews>
    <sheetView tabSelected="1" topLeftCell="A7" workbookViewId="0">
      <selection activeCell="K176" sqref="K17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9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9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9" si="17">1/C145*100</f>
        <v>3.10173697270471</v>
      </c>
      <c r="E145" s="52">
        <f t="shared" ref="E145:E179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>1/C180*100</f>
        <v>3.18268618714195</v>
      </c>
      <c r="E180" s="52">
        <f>D180-B180</f>
        <v>0.0999861871419476</v>
      </c>
      <c r="F180" s="52">
        <f>E180-E175</f>
        <v>-0.155559802162863</v>
      </c>
      <c r="G180" s="38">
        <f>F180+G179</f>
        <v>6.74976547475252</v>
      </c>
      <c r="H180">
        <v>15003.85</v>
      </c>
      <c r="I180">
        <v>0.289198783271087</v>
      </c>
      <c r="J180">
        <v>-4.94251799825759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0"/>
  <sheetViews>
    <sheetView topLeftCell="A172" workbookViewId="0">
      <selection activeCell="G180" sqref="G18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9" si="14">1/C130*100</f>
        <v>1.66500166500166</v>
      </c>
      <c r="E130" s="52">
        <f t="shared" ref="E130:E179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9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9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>1/C180*100</f>
        <v>1.69923534409516</v>
      </c>
      <c r="E180" s="52">
        <f>D180-B180</f>
        <v>-1.38346465590484</v>
      </c>
      <c r="F180" s="52">
        <f>E180-E175</f>
        <v>-0.154464823097853</v>
      </c>
      <c r="G180" s="38">
        <f>F180+G179</f>
        <v>0.289198783271087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topLeftCell="A55" workbookViewId="0">
      <selection activeCell="G79" sqref="G79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8" si="4">1/C29*100</f>
        <v>6.32111251580278</v>
      </c>
      <c r="E29" s="52">
        <f t="shared" ref="E29:E78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-0.971715360168127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-0.585666526906989</v>
      </c>
      <c r="G31" s="38">
        <f t="shared" si="3"/>
        <v>0.571866204035464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-0.895427091005125</v>
      </c>
      <c r="G32" s="38">
        <f t="shared" si="3"/>
        <v>-0.323560886969661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8" si="6">E33-E28</f>
        <v>-0.571132217346551</v>
      </c>
      <c r="G33" s="38">
        <f t="shared" si="3"/>
        <v>-0.894693104316212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0.101601408247852</v>
      </c>
      <c r="G34" s="38">
        <f t="shared" ref="G34:G78" si="7">F34+G33</f>
        <v>-0.793091696068361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-0.400081437747573</v>
      </c>
      <c r="G35" s="38">
        <f t="shared" si="7"/>
        <v>-1.19317313381593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-0.652765957269132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-0.313095745569369</v>
      </c>
      <c r="G37" s="38">
        <f t="shared" si="7"/>
        <v>-2.15903483665444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0.0226516312496776</v>
      </c>
      <c r="G38" s="38">
        <f t="shared" si="7"/>
        <v>-2.13638320540476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-0.159207574844283</v>
      </c>
      <c r="G39" s="38">
        <f t="shared" si="7"/>
        <v>-2.29559078024904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0.138113783136714</v>
      </c>
      <c r="G40" s="38">
        <f t="shared" si="7"/>
        <v>-2.15747699711233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0.242790927788065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0.223177491784208</v>
      </c>
      <c r="G42" s="38">
        <f t="shared" si="7"/>
        <v>-1.69150857754005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3.10491068943706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0.0104436829894019</v>
      </c>
      <c r="G44" s="38">
        <f t="shared" si="7"/>
        <v>-1.95621218556961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-0.0901742468190418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-0.266809096669462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-0.296948028743509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-0.192135331627482</v>
      </c>
      <c r="G48" s="38">
        <f t="shared" si="7"/>
        <v>-2.80227888942911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-0.385814564215454</v>
      </c>
      <c r="G49" s="38">
        <f t="shared" si="7"/>
        <v>-3.18809345364456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-0.188256806704502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-0.210510700844986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0.060854093823195</v>
      </c>
      <c r="G53" s="38">
        <f t="shared" si="7"/>
        <v>-4.059627312595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0.0199341286482406</v>
      </c>
      <c r="G54" s="38">
        <f t="shared" si="7"/>
        <v>-4.03969318394676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-0.105262554415728</v>
      </c>
      <c r="G55" s="38">
        <f t="shared" si="7"/>
        <v>-4.14495573836249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-4.40367707944165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-0.219389001546223</v>
      </c>
      <c r="G57" s="38">
        <f t="shared" si="7"/>
        <v>-4.62306608098787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-0.167788996815303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-0.120253945493531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-0.246578998492715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-0.102700478612834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0.0200316918601628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0.414065326105963</v>
      </c>
      <c r="G65" s="38">
        <f t="shared" si="7"/>
        <v>-5.16026320334798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0.524499881536337</v>
      </c>
      <c r="G66" s="38">
        <f t="shared" si="7"/>
        <v>-4.63576332181164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0.139057959666973</v>
      </c>
      <c r="G67" s="38">
        <f t="shared" si="7"/>
        <v>-4.49670536214467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0.062046335809705</v>
      </c>
      <c r="G68" s="38">
        <f t="shared" si="7"/>
        <v>-4.43465902633496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-4.3582591972483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-0.127768764161683</v>
      </c>
      <c r="G70" s="38">
        <f t="shared" si="7"/>
        <v>-4.48602796140999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-0.0782116160591504</v>
      </c>
      <c r="G71" s="38">
        <f t="shared" si="7"/>
        <v>-4.56423957746914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0.216439266220831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0.134909760493207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-0.0141704532829938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-0.0645040340888885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-0.330964259223393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-0.124069657413214</v>
      </c>
      <c r="G78" s="38">
        <f t="shared" si="7"/>
        <v>-4.65931858013053</v>
      </c>
    </row>
    <row r="79" spans="1:7">
      <c r="A79" s="41">
        <v>44372</v>
      </c>
      <c r="B79">
        <v>3.0827</v>
      </c>
      <c r="C79">
        <v>17.42</v>
      </c>
      <c r="D79" s="52">
        <f>1/C79*100</f>
        <v>5.74052812858783</v>
      </c>
      <c r="E79" s="52">
        <f>D79-B79</f>
        <v>2.65782812858783</v>
      </c>
      <c r="F79" s="52">
        <f>E79-E74</f>
        <v>-0.283199418127059</v>
      </c>
      <c r="G79" s="38">
        <f>F79+G78</f>
        <v>-4.94251799825759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opLeftCell="A64" workbookViewId="0">
      <selection activeCell="F80" sqref="F80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2021-06-26T01:18:27Z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ICV">
    <vt:lpwstr>5A5629980E964508BA3B23B77A48C12E</vt:lpwstr>
  </property>
</Properties>
</file>