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<sst xmlns="http://schemas.openxmlformats.org/spreadsheetml/2006/main" count="597" uniqueCount="297">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</sst>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18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9" borderId="21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9" fillId="16" borderId="16" applyNumberFormat="0" applyAlignment="0" applyProtection="0">
      <alignment vertical="center"/>
    </xf>
    <xf numFmtId="0" fontId="30" fillId="16" borderId="18" applyNumberFormat="0" applyAlignment="0" applyProtection="0">
      <alignment vertical="center"/>
    </xf>
    <xf numFmtId="0" fontId="33" fillId="35" borderId="22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走势!$A$107:$A$182</c:f>
              <c:numCache>
                <c:formatCode>yyyy/m/d</c:formatCode>
                <c:ptCount val="76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</c:numCache>
            </c:numRef>
          </c:cat>
          <c:val>
            <c:numRef>
              <c:f>走势!$G$107:$G$182</c:f>
              <c:numCache>
                <c:formatCode>General</c:formatCode>
                <c:ptCount val="76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  <c:pt idx="72">
                  <c:v>6.90532527691538</c:v>
                </c:pt>
                <c:pt idx="73">
                  <c:v>6.74976547475252</c:v>
                </c:pt>
                <c:pt idx="74">
                  <c:v>6.75196547475252</c:v>
                </c:pt>
                <c:pt idx="75">
                  <c:v>6.80406825931731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走势!$A$107:$A$182</c:f>
              <c:numCache>
                <c:formatCode>yyyy/m/d</c:formatCode>
                <c:ptCount val="76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</c:numCache>
            </c:numRef>
          </c:cat>
          <c:val>
            <c:numRef>
              <c:f>走势!$I$107:$I$182</c:f>
              <c:numCache>
                <c:formatCode>General</c:formatCode>
                <c:ptCount val="76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  <c:pt idx="72">
                  <c:v>0.443663606368939</c:v>
                </c:pt>
                <c:pt idx="73">
                  <c:v>0.289198783271087</c:v>
                </c:pt>
                <c:pt idx="74">
                  <c:v>0.218879238872995</c:v>
                </c:pt>
                <c:pt idx="75">
                  <c:v>0.209727945183764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走势!$A$107:$A$182</c:f>
              <c:numCache>
                <c:formatCode>yyyy/m/d</c:formatCode>
                <c:ptCount val="76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</c:numCache>
            </c:numRef>
          </c:cat>
          <c:val>
            <c:numRef>
              <c:f>走势!$J$107:$J$182</c:f>
              <c:numCache>
                <c:formatCode>General</c:formatCode>
                <c:ptCount val="76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  <c:pt idx="72">
                  <c:v>-4.65931858013052</c:v>
                </c:pt>
                <c:pt idx="73">
                  <c:v>-4.94251799825759</c:v>
                </c:pt>
                <c:pt idx="74">
                  <c:v>-4.89243921638955</c:v>
                </c:pt>
                <c:pt idx="75">
                  <c:v>-4.8001976170614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走势!$A$107:$A$182</c:f>
              <c:numCache>
                <c:formatCode>yyyy/m/d</c:formatCode>
                <c:ptCount val="76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</c:numCache>
            </c:numRef>
          </c:cat>
          <c:val>
            <c:numRef>
              <c:f>走势!$H$107:$H$182</c:f>
              <c:numCache>
                <c:formatCode>General</c:formatCode>
                <c:ptCount val="76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  <c:pt idx="72">
                  <c:v>14583.67</c:v>
                </c:pt>
                <c:pt idx="73">
                  <c:v>15003.85</c:v>
                </c:pt>
                <c:pt idx="74">
                  <c:v>14670.71</c:v>
                </c:pt>
                <c:pt idx="75">
                  <c:v>14844.36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36295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2"/>
  <sheetViews>
    <sheetView tabSelected="1" topLeftCell="C11" workbookViewId="0">
      <selection activeCell="I188" sqref="I188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81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81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81" si="17">1/C145*100</f>
        <v>3.10173697270471</v>
      </c>
      <c r="E145" s="52">
        <f t="shared" ref="E145:E181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>1/C182*100</f>
        <v>3.19590923617769</v>
      </c>
      <c r="E182" s="52">
        <f>D182-B182</f>
        <v>0.185409236177693</v>
      </c>
      <c r="F182" s="52">
        <f>E182-E177</f>
        <v>0.0521027845647928</v>
      </c>
      <c r="G182" s="38">
        <f>F182+G181</f>
        <v>6.80406825931731</v>
      </c>
      <c r="H182">
        <v>14844.36</v>
      </c>
      <c r="I182">
        <v>0.209727945183764</v>
      </c>
      <c r="J182">
        <v>-4.8001976170614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2"/>
  <sheetViews>
    <sheetView topLeftCell="A172" workbookViewId="0">
      <selection activeCell="G182" sqref="G182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81" si="14">1/C130*100</f>
        <v>1.66500166500166</v>
      </c>
      <c r="E130" s="52">
        <f t="shared" ref="E130:E181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81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81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-0.0403284104869495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-0.0703195443980997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>1/C182*100</f>
        <v>1.67813391508642</v>
      </c>
      <c r="E182" s="52">
        <f>D182-B182</f>
        <v>-1.33236608491358</v>
      </c>
      <c r="F182" s="52">
        <f>E182-E177</f>
        <v>-0.00915129368922662</v>
      </c>
      <c r="G182" s="38">
        <f>F182+G181</f>
        <v>0.209727945183764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55" workbookViewId="0">
      <selection activeCell="G81" sqref="G81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80" si="4">1/C29*100</f>
        <v>6.32111251580278</v>
      </c>
      <c r="E29" s="52">
        <f t="shared" ref="E29:E80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80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80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-0.0782116160591495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-0.0141704532829903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0.0500787818680308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>1/C81*100</f>
        <v>5.84795321637427</v>
      </c>
      <c r="E81" s="52">
        <f>D81-B81</f>
        <v>2.83745321637427</v>
      </c>
      <c r="F81" s="52">
        <f>E81-E76</f>
        <v>0.0922415993281485</v>
      </c>
      <c r="G81" s="38">
        <f>F81+G80</f>
        <v>-4.8001976170614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2"/>
  <sheetViews>
    <sheetView topLeftCell="A64" workbookViewId="0">
      <selection activeCell="C82" sqref="C82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2021-07-10T01:16:21Z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ICV">
    <vt:lpwstr>5A5629980E964508BA3B23B77A48C12E</vt:lpwstr>
  </property>
</Properties>
</file>