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<sst xmlns="http://schemas.openxmlformats.org/spreadsheetml/2006/main" count="617" uniqueCount="302">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</sst>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上证!$A$164:$A$268</c:f>
              <c:numCache>
                <c:formatCode>yyyy/m/d</c:formatCode>
                <c:ptCount val="10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</c:numCache>
            </c:numRef>
          </c:cat>
          <c:val>
            <c:numRef>
              <c:f>上证!$F$164:$F$268</c:f>
              <c:numCache>
                <c:formatCode>General</c:formatCode>
                <c:ptCount val="105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  <c:pt idx="100">
                  <c:v>3.12056509111108</c:v>
                </c:pt>
                <c:pt idx="101">
                  <c:v>2.71315779478651</c:v>
                </c:pt>
                <c:pt idx="102">
                  <c:v>2.37432687502273</c:v>
                </c:pt>
                <c:pt idx="103">
                  <c:v>2.19228942530202</c:v>
                </c:pt>
                <c:pt idx="104">
                  <c:v>1.78433842843193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上证!$A$164:$A$268</c:f>
              <c:numCache>
                <c:formatCode>yyyy/m/d</c:formatCode>
                <c:ptCount val="10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</c:numCache>
            </c:numRef>
          </c:cat>
          <c:val>
            <c:numRef>
              <c:f>上证!$G$164:$G$268</c:f>
              <c:numCache>
                <c:formatCode>General</c:formatCode>
                <c:ptCount val="105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  <c:pt idx="100">
                  <c:v>3.48133078758022</c:v>
                </c:pt>
                <c:pt idx="101">
                  <c:v>3.02987061921513</c:v>
                </c:pt>
                <c:pt idx="102">
                  <c:v>2.60915605936362</c:v>
                </c:pt>
                <c:pt idx="103">
                  <c:v>2.39089367013351</c:v>
                </c:pt>
                <c:pt idx="104">
                  <c:v>1.89287671033395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上证!$A$164:$A$268</c:f>
              <c:numCache>
                <c:formatCode>yyyy/m/d</c:formatCode>
                <c:ptCount val="10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</c:numCache>
            </c:numRef>
          </c:cat>
          <c:val>
            <c:numRef>
              <c:f>上证!$H$164:$H$268</c:f>
              <c:numCache>
                <c:formatCode>General</c:formatCode>
                <c:ptCount val="105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  <c:pt idx="100">
                  <c:v>4.77819002541596</c:v>
                </c:pt>
                <c:pt idx="101">
                  <c:v>4.36704239873729</c:v>
                </c:pt>
                <c:pt idx="102">
                  <c:v>3.98034927247393</c:v>
                </c:pt>
                <c:pt idx="103">
                  <c:v>3.82659068433737</c:v>
                </c:pt>
                <c:pt idx="104">
                  <c:v>3.40932564202497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上证!$A$164:$A$268</c:f>
              <c:numCache>
                <c:formatCode>yyyy/m/d</c:formatCode>
                <c:ptCount val="10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</c:numCache>
            </c:numRef>
          </c:cat>
          <c:val>
            <c:numRef>
              <c:f>上证!$I$164:$I$268</c:f>
              <c:numCache>
                <c:formatCode>General</c:formatCode>
                <c:ptCount val="105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  <c:pt idx="100">
                  <c:v>7.60514596905205</c:v>
                </c:pt>
                <c:pt idx="101">
                  <c:v>7.32547141451956</c:v>
                </c:pt>
                <c:pt idx="102">
                  <c:v>6.98789585680348</c:v>
                </c:pt>
                <c:pt idx="103">
                  <c:v>6.76532909779072</c:v>
                </c:pt>
                <c:pt idx="104">
                  <c:v>6.29833087239422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7"/>
  <sheetViews>
    <sheetView tabSelected="1" topLeftCell="A236" workbookViewId="0">
      <selection activeCell="E268" sqref="E26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40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9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40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9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1:18">
      <c r="A264" s="40">
        <v>45695</v>
      </c>
      <c r="B264">
        <v>1.6032</v>
      </c>
      <c r="C264">
        <v>14.03</v>
      </c>
      <c r="D264">
        <f t="shared" si="302"/>
        <v>5.52438374910905</v>
      </c>
      <c r="E264">
        <f t="shared" si="303"/>
        <v>-0.192160467582018</v>
      </c>
      <c r="F264" s="36">
        <f t="shared" si="304"/>
        <v>3.12056509111108</v>
      </c>
      <c r="G264" s="36">
        <f t="shared" si="305"/>
        <v>3.48133078758022</v>
      </c>
      <c r="H264" s="36">
        <f t="shared" si="306"/>
        <v>4.77819002541596</v>
      </c>
      <c r="I264" s="36">
        <f t="shared" si="307"/>
        <v>7.60514596905205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</v>
      </c>
      <c r="O264">
        <f t="shared" si="310"/>
        <v>2.4618406504065</v>
      </c>
      <c r="P264">
        <f t="shared" si="311"/>
        <v>-0.325802871771796</v>
      </c>
      <c r="Q264">
        <f t="shared" si="312"/>
        <v>0.719140919647004</v>
      </c>
      <c r="R264">
        <f t="shared" si="313"/>
        <v>-0.252750837179374</v>
      </c>
    </row>
    <row r="265" spans="1:18">
      <c r="A265" s="49">
        <v>45702</v>
      </c>
      <c r="B265">
        <v>1.6546</v>
      </c>
      <c r="C265">
        <v>14.21</v>
      </c>
      <c r="D265">
        <f t="shared" si="302"/>
        <v>5.38269767769177</v>
      </c>
      <c r="E265">
        <f t="shared" si="303"/>
        <v>-0.407407296324565</v>
      </c>
      <c r="F265" s="36">
        <f t="shared" si="304"/>
        <v>2.71315779478651</v>
      </c>
      <c r="G265" s="36">
        <f t="shared" si="305"/>
        <v>3.02987061921513</v>
      </c>
      <c r="H265" s="36">
        <f t="shared" si="306"/>
        <v>4.36704239873729</v>
      </c>
      <c r="I265" s="36">
        <f t="shared" si="307"/>
        <v>7.32547141451956</v>
      </c>
      <c r="J265">
        <v>25</v>
      </c>
      <c r="K265">
        <v>38.5</v>
      </c>
      <c r="L265">
        <v>43.12</v>
      </c>
      <c r="M265">
        <f t="shared" si="308"/>
        <v>0.942802597402597</v>
      </c>
      <c r="N265">
        <f t="shared" si="309"/>
        <v>-0.411147626678673</v>
      </c>
      <c r="O265">
        <f t="shared" si="310"/>
        <v>2.3454</v>
      </c>
      <c r="P265">
        <f t="shared" si="311"/>
        <v>-0.45146016836509</v>
      </c>
      <c r="Q265">
        <f t="shared" si="312"/>
        <v>0.664509461966605</v>
      </c>
      <c r="R265">
        <f t="shared" si="313"/>
        <v>-0.279674554532493</v>
      </c>
    </row>
    <row r="266" spans="1:18">
      <c r="A266" s="40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-0.33883091976378</v>
      </c>
      <c r="F266" s="36">
        <f t="shared" si="304"/>
        <v>2.37432687502273</v>
      </c>
      <c r="G266" s="36">
        <f t="shared" si="305"/>
        <v>2.60915605936362</v>
      </c>
      <c r="H266" s="36">
        <f t="shared" si="306"/>
        <v>3.98034927247393</v>
      </c>
      <c r="I266" s="36">
        <f t="shared" si="307"/>
        <v>6.98789585680348</v>
      </c>
      <c r="J266">
        <v>25.66</v>
      </c>
      <c r="K266">
        <v>39.75</v>
      </c>
      <c r="L266">
        <v>45.78</v>
      </c>
      <c r="M266">
        <f t="shared" si="308"/>
        <v>0.795723270440252</v>
      </c>
      <c r="N266">
        <f t="shared" si="309"/>
        <v>-0.386693126263358</v>
      </c>
      <c r="O266">
        <f t="shared" si="310"/>
        <v>2.1771161340608</v>
      </c>
      <c r="P266">
        <f t="shared" si="311"/>
        <v>-0.420714559851505</v>
      </c>
      <c r="Q266">
        <f t="shared" si="312"/>
        <v>0.46435998252512</v>
      </c>
      <c r="R266">
        <f t="shared" si="313"/>
        <v>-0.337575557716081</v>
      </c>
    </row>
    <row r="267" spans="1:18">
      <c r="A267" s="49">
        <v>45716</v>
      </c>
      <c r="B267">
        <v>1.7152</v>
      </c>
      <c r="C267">
        <v>14.07</v>
      </c>
      <c r="D267">
        <f t="shared" si="302"/>
        <v>5.39212054015636</v>
      </c>
      <c r="E267">
        <f t="shared" si="303"/>
        <v>-0.182037449720719</v>
      </c>
      <c r="F267" s="36">
        <f t="shared" si="304"/>
        <v>2.19228942530202</v>
      </c>
      <c r="G267" s="36">
        <f t="shared" si="305"/>
        <v>2.39089367013351</v>
      </c>
      <c r="H267" s="36">
        <f t="shared" si="306"/>
        <v>3.82659068433737</v>
      </c>
      <c r="I267" s="36">
        <f t="shared" si="307"/>
        <v>6.76532909779072</v>
      </c>
      <c r="J267">
        <v>24.88</v>
      </c>
      <c r="K267">
        <v>37.93</v>
      </c>
      <c r="L267">
        <v>44.39</v>
      </c>
      <c r="M267">
        <f t="shared" si="308"/>
        <v>0.921235539151068</v>
      </c>
      <c r="N267">
        <f t="shared" si="309"/>
        <v>-0.153758588136558</v>
      </c>
      <c r="O267">
        <f t="shared" si="310"/>
        <v>2.30409260450161</v>
      </c>
      <c r="P267">
        <f t="shared" si="311"/>
        <v>-0.21826238923011</v>
      </c>
      <c r="Q267">
        <f t="shared" si="312"/>
        <v>0.537559630547421</v>
      </c>
      <c r="R267">
        <f t="shared" si="313"/>
        <v>-0.222566759012753</v>
      </c>
    </row>
    <row r="268" spans="1:18">
      <c r="A268" s="40">
        <v>45723</v>
      </c>
      <c r="B268">
        <v>1.8002</v>
      </c>
      <c r="C268">
        <v>14.3</v>
      </c>
      <c r="D268">
        <f t="shared" ref="D268:D281" si="314">1/C268*100-B268</f>
        <v>5.19280699300699</v>
      </c>
      <c r="E268">
        <f t="shared" ref="E268:E281" si="315">D268-D263</f>
        <v>-0.407950996870087</v>
      </c>
      <c r="F268" s="36">
        <f t="shared" ref="F268:F282" si="316">E268+F267</f>
        <v>1.78433842843193</v>
      </c>
      <c r="G268" s="36">
        <f t="shared" ref="G268:G282" si="317">G267+P268</f>
        <v>1.89287671033395</v>
      </c>
      <c r="H268" s="36">
        <f t="shared" ref="H268:H282" si="318">H267+N268</f>
        <v>3.40932564202497</v>
      </c>
      <c r="I268" s="36">
        <f t="shared" ref="I268:I282" si="319">I267+R268</f>
        <v>6.29833087239422</v>
      </c>
      <c r="J268">
        <v>25.59</v>
      </c>
      <c r="K268">
        <v>39.2</v>
      </c>
      <c r="L268">
        <v>46.07</v>
      </c>
      <c r="M268">
        <f t="shared" ref="M268:M287" si="320">1/K268*100-B268</f>
        <v>0.750820408163265</v>
      </c>
      <c r="N268">
        <f t="shared" ref="N268:N287" si="321">M268-M263</f>
        <v>-0.417265042312395</v>
      </c>
      <c r="O268">
        <f t="shared" ref="O268:O287" si="322">1/J268*100-B268</f>
        <v>2.10757647518562</v>
      </c>
      <c r="P268">
        <f t="shared" ref="P268:P287" si="323">O268-O263</f>
        <v>-0.498016959799561</v>
      </c>
      <c r="Q268">
        <f t="shared" ref="Q268:Q287" si="324">1/L268*100-B268</f>
        <v>0.370409941393532</v>
      </c>
      <c r="R268">
        <f t="shared" ref="R268:R287" si="325">Q268-Q263</f>
        <v>-0.4669982253965</v>
      </c>
    </row>
    <row r="269" spans="4:18">
      <c r="D269" t="e">
        <f t="shared" si="314"/>
        <v>#DIV/0!</v>
      </c>
      <c r="E269" t="e">
        <f t="shared" si="315"/>
        <v>#DIV/0!</v>
      </c>
      <c r="F269" s="36" t="e">
        <f t="shared" si="316"/>
        <v>#DIV/0!</v>
      </c>
      <c r="G269" s="36" t="e">
        <f t="shared" si="317"/>
        <v>#DIV/0!</v>
      </c>
      <c r="H269" s="36" t="e">
        <f t="shared" si="318"/>
        <v>#DIV/0!</v>
      </c>
      <c r="I269" s="36" t="e">
        <f t="shared" si="319"/>
        <v>#DIV/0!</v>
      </c>
      <c r="M269" t="e">
        <f t="shared" si="320"/>
        <v>#DIV/0!</v>
      </c>
      <c r="N269" t="e">
        <f t="shared" si="321"/>
        <v>#DIV/0!</v>
      </c>
      <c r="O269" t="e">
        <f t="shared" si="322"/>
        <v>#DIV/0!</v>
      </c>
      <c r="P269" t="e">
        <f t="shared" si="323"/>
        <v>#DIV/0!</v>
      </c>
      <c r="Q269" t="e">
        <f t="shared" si="324"/>
        <v>#DIV/0!</v>
      </c>
      <c r="R269" t="e">
        <f t="shared" si="325"/>
        <v>#DIV/0!</v>
      </c>
    </row>
    <row r="270" spans="4:18">
      <c r="D270" t="e">
        <f t="shared" si="314"/>
        <v>#DIV/0!</v>
      </c>
      <c r="E270" t="e">
        <f t="shared" si="315"/>
        <v>#DIV/0!</v>
      </c>
      <c r="F270" s="36" t="e">
        <f t="shared" si="316"/>
        <v>#DIV/0!</v>
      </c>
      <c r="G270" s="36" t="e">
        <f t="shared" si="317"/>
        <v>#DIV/0!</v>
      </c>
      <c r="H270" s="36" t="e">
        <f t="shared" si="318"/>
        <v>#DIV/0!</v>
      </c>
      <c r="I270" s="36" t="e">
        <f t="shared" si="319"/>
        <v>#DIV/0!</v>
      </c>
      <c r="M270" t="e">
        <f t="shared" si="320"/>
        <v>#DIV/0!</v>
      </c>
      <c r="N270" t="e">
        <f t="shared" si="321"/>
        <v>#DIV/0!</v>
      </c>
      <c r="O270" t="e">
        <f t="shared" si="322"/>
        <v>#DIV/0!</v>
      </c>
      <c r="P270" t="e">
        <f t="shared" si="323"/>
        <v>#DIV/0!</v>
      </c>
      <c r="Q270" t="e">
        <f t="shared" si="324"/>
        <v>#DIV/0!</v>
      </c>
      <c r="R270" t="e">
        <f t="shared" si="325"/>
        <v>#DIV/0!</v>
      </c>
    </row>
    <row r="271" spans="4:18">
      <c r="D271" t="e">
        <f t="shared" si="314"/>
        <v>#DIV/0!</v>
      </c>
      <c r="E271" t="e">
        <f t="shared" si="315"/>
        <v>#DIV/0!</v>
      </c>
      <c r="F271" s="36" t="e">
        <f t="shared" si="316"/>
        <v>#DIV/0!</v>
      </c>
      <c r="G271" s="36" t="e">
        <f t="shared" si="317"/>
        <v>#DIV/0!</v>
      </c>
      <c r="H271" s="36" t="e">
        <f t="shared" si="318"/>
        <v>#DIV/0!</v>
      </c>
      <c r="I271" s="36" t="e">
        <f t="shared" si="319"/>
        <v>#DIV/0!</v>
      </c>
      <c r="M271" t="e">
        <f t="shared" si="320"/>
        <v>#DIV/0!</v>
      </c>
      <c r="N271" t="e">
        <f t="shared" si="321"/>
        <v>#DIV/0!</v>
      </c>
      <c r="O271" t="e">
        <f t="shared" si="322"/>
        <v>#DIV/0!</v>
      </c>
      <c r="P271" t="e">
        <f t="shared" si="323"/>
        <v>#DIV/0!</v>
      </c>
      <c r="Q271" t="e">
        <f t="shared" si="324"/>
        <v>#DIV/0!</v>
      </c>
      <c r="R271" t="e">
        <f t="shared" si="325"/>
        <v>#DIV/0!</v>
      </c>
    </row>
    <row r="272" spans="4:18">
      <c r="D272" t="e">
        <f t="shared" si="314"/>
        <v>#DIV/0!</v>
      </c>
      <c r="E272" t="e">
        <f t="shared" si="315"/>
        <v>#DIV/0!</v>
      </c>
      <c r="F272" s="36" t="e">
        <f t="shared" si="316"/>
        <v>#DIV/0!</v>
      </c>
      <c r="G272" s="36" t="e">
        <f t="shared" si="317"/>
        <v>#DIV/0!</v>
      </c>
      <c r="H272" s="36" t="e">
        <f t="shared" si="318"/>
        <v>#DIV/0!</v>
      </c>
      <c r="I272" s="36" t="e">
        <f t="shared" si="319"/>
        <v>#DIV/0!</v>
      </c>
      <c r="M272" t="e">
        <f t="shared" si="320"/>
        <v>#DIV/0!</v>
      </c>
      <c r="N272" t="e">
        <f t="shared" si="321"/>
        <v>#DIV/0!</v>
      </c>
      <c r="O272" t="e">
        <f t="shared" si="322"/>
        <v>#DIV/0!</v>
      </c>
      <c r="P272" t="e">
        <f t="shared" si="323"/>
        <v>#DIV/0!</v>
      </c>
      <c r="Q272" t="e">
        <f t="shared" si="324"/>
        <v>#DIV/0!</v>
      </c>
      <c r="R272" t="e">
        <f t="shared" si="325"/>
        <v>#DIV/0!</v>
      </c>
    </row>
    <row r="273" spans="4:18">
      <c r="D273" t="e">
        <f t="shared" si="314"/>
        <v>#DIV/0!</v>
      </c>
      <c r="E273" t="e">
        <f t="shared" si="315"/>
        <v>#DIV/0!</v>
      </c>
      <c r="F273" s="36" t="e">
        <f t="shared" si="316"/>
        <v>#DIV/0!</v>
      </c>
      <c r="G273" s="36" t="e">
        <f t="shared" si="317"/>
        <v>#DIV/0!</v>
      </c>
      <c r="H273" s="36" t="e">
        <f t="shared" si="318"/>
        <v>#DIV/0!</v>
      </c>
      <c r="I273" s="36" t="e">
        <f t="shared" si="319"/>
        <v>#DIV/0!</v>
      </c>
      <c r="M273" t="e">
        <f t="shared" si="320"/>
        <v>#DIV/0!</v>
      </c>
      <c r="N273" t="e">
        <f t="shared" si="321"/>
        <v>#DIV/0!</v>
      </c>
      <c r="O273" t="e">
        <f t="shared" si="322"/>
        <v>#DIV/0!</v>
      </c>
      <c r="P273" t="e">
        <f t="shared" si="323"/>
        <v>#DIV/0!</v>
      </c>
      <c r="Q273" t="e">
        <f t="shared" si="324"/>
        <v>#DIV/0!</v>
      </c>
      <c r="R273" t="e">
        <f t="shared" si="325"/>
        <v>#DIV/0!</v>
      </c>
    </row>
    <row r="274" spans="4:18">
      <c r="D274" t="e">
        <f t="shared" si="314"/>
        <v>#DIV/0!</v>
      </c>
      <c r="E274" t="e">
        <f t="shared" si="315"/>
        <v>#DIV/0!</v>
      </c>
      <c r="F274" s="36" t="e">
        <f t="shared" si="316"/>
        <v>#DIV/0!</v>
      </c>
      <c r="G274" s="36" t="e">
        <f t="shared" si="317"/>
        <v>#DIV/0!</v>
      </c>
      <c r="H274" s="36" t="e">
        <f t="shared" si="318"/>
        <v>#DIV/0!</v>
      </c>
      <c r="I274" s="36" t="e">
        <f t="shared" si="319"/>
        <v>#DIV/0!</v>
      </c>
      <c r="M274" t="e">
        <f t="shared" si="320"/>
        <v>#DIV/0!</v>
      </c>
      <c r="N274" t="e">
        <f t="shared" si="321"/>
        <v>#DIV/0!</v>
      </c>
      <c r="O274" t="e">
        <f t="shared" si="322"/>
        <v>#DIV/0!</v>
      </c>
      <c r="P274" t="e">
        <f t="shared" si="323"/>
        <v>#DIV/0!</v>
      </c>
      <c r="Q274" t="e">
        <f t="shared" si="324"/>
        <v>#DIV/0!</v>
      </c>
      <c r="R274" t="e">
        <f t="shared" si="325"/>
        <v>#DIV/0!</v>
      </c>
    </row>
    <row r="275" spans="4:18">
      <c r="D275" t="e">
        <f t="shared" si="314"/>
        <v>#DIV/0!</v>
      </c>
      <c r="E275" t="e">
        <f t="shared" si="315"/>
        <v>#DIV/0!</v>
      </c>
      <c r="F275" s="36" t="e">
        <f t="shared" si="316"/>
        <v>#DIV/0!</v>
      </c>
      <c r="G275" s="36" t="e">
        <f t="shared" si="317"/>
        <v>#DIV/0!</v>
      </c>
      <c r="H275" s="36" t="e">
        <f t="shared" si="318"/>
        <v>#DIV/0!</v>
      </c>
      <c r="I275" s="36" t="e">
        <f t="shared" si="319"/>
        <v>#DIV/0!</v>
      </c>
      <c r="M275" t="e">
        <f t="shared" si="320"/>
        <v>#DIV/0!</v>
      </c>
      <c r="N275" t="e">
        <f t="shared" si="321"/>
        <v>#DIV/0!</v>
      </c>
      <c r="O275" t="e">
        <f t="shared" si="322"/>
        <v>#DIV/0!</v>
      </c>
      <c r="P275" t="e">
        <f t="shared" si="323"/>
        <v>#DIV/0!</v>
      </c>
      <c r="Q275" t="e">
        <f t="shared" si="324"/>
        <v>#DIV/0!</v>
      </c>
      <c r="R275" t="e">
        <f t="shared" si="325"/>
        <v>#DIV/0!</v>
      </c>
    </row>
    <row r="276" spans="4:18">
      <c r="D276" t="e">
        <f t="shared" si="314"/>
        <v>#DIV/0!</v>
      </c>
      <c r="E276" t="e">
        <f t="shared" si="315"/>
        <v>#DIV/0!</v>
      </c>
      <c r="F276" s="36" t="e">
        <f t="shared" si="316"/>
        <v>#DIV/0!</v>
      </c>
      <c r="G276" s="36" t="e">
        <f t="shared" si="317"/>
        <v>#DIV/0!</v>
      </c>
      <c r="H276" s="36" t="e">
        <f t="shared" si="318"/>
        <v>#DIV/0!</v>
      </c>
      <c r="I276" s="36" t="e">
        <f t="shared" si="319"/>
        <v>#DIV/0!</v>
      </c>
      <c r="M276" t="e">
        <f t="shared" si="320"/>
        <v>#DIV/0!</v>
      </c>
      <c r="N276" t="e">
        <f t="shared" si="321"/>
        <v>#DIV/0!</v>
      </c>
      <c r="O276" t="e">
        <f t="shared" si="322"/>
        <v>#DIV/0!</v>
      </c>
      <c r="P276" t="e">
        <f t="shared" si="323"/>
        <v>#DIV/0!</v>
      </c>
      <c r="Q276" t="e">
        <f t="shared" si="324"/>
        <v>#DIV/0!</v>
      </c>
      <c r="R276" t="e">
        <f t="shared" si="325"/>
        <v>#DIV/0!</v>
      </c>
    </row>
    <row r="277" spans="4:18">
      <c r="D277" t="e">
        <f t="shared" si="314"/>
        <v>#DIV/0!</v>
      </c>
      <c r="E277" t="e">
        <f t="shared" si="315"/>
        <v>#DIV/0!</v>
      </c>
      <c r="F277" s="36" t="e">
        <f t="shared" si="316"/>
        <v>#DIV/0!</v>
      </c>
      <c r="G277" s="36" t="e">
        <f t="shared" si="317"/>
        <v>#DIV/0!</v>
      </c>
      <c r="H277" s="36" t="e">
        <f t="shared" si="318"/>
        <v>#DIV/0!</v>
      </c>
      <c r="I277" s="36" t="e">
        <f t="shared" si="319"/>
        <v>#DIV/0!</v>
      </c>
      <c r="M277" t="e">
        <f t="shared" si="320"/>
        <v>#DIV/0!</v>
      </c>
      <c r="N277" t="e">
        <f t="shared" si="321"/>
        <v>#DIV/0!</v>
      </c>
      <c r="O277" t="e">
        <f t="shared" si="322"/>
        <v>#DIV/0!</v>
      </c>
      <c r="P277" t="e">
        <f t="shared" si="323"/>
        <v>#DIV/0!</v>
      </c>
      <c r="Q277" t="e">
        <f t="shared" si="324"/>
        <v>#DIV/0!</v>
      </c>
      <c r="R277" t="e">
        <f t="shared" si="325"/>
        <v>#DIV/0!</v>
      </c>
    </row>
    <row r="278" spans="4:18">
      <c r="D278" t="e">
        <f t="shared" si="314"/>
        <v>#DIV/0!</v>
      </c>
      <c r="E278" t="e">
        <f t="shared" si="315"/>
        <v>#DIV/0!</v>
      </c>
      <c r="F278" s="36" t="e">
        <f t="shared" si="316"/>
        <v>#DIV/0!</v>
      </c>
      <c r="G278" s="36" t="e">
        <f t="shared" si="317"/>
        <v>#DIV/0!</v>
      </c>
      <c r="H278" s="36" t="e">
        <f t="shared" si="318"/>
        <v>#DIV/0!</v>
      </c>
      <c r="I278" s="36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4:18">
      <c r="D279" t="e">
        <f t="shared" si="314"/>
        <v>#DIV/0!</v>
      </c>
      <c r="E279" t="e">
        <f t="shared" si="315"/>
        <v>#DIV/0!</v>
      </c>
      <c r="F279" s="36" t="e">
        <f t="shared" si="316"/>
        <v>#DIV/0!</v>
      </c>
      <c r="G279" s="36" t="e">
        <f t="shared" si="317"/>
        <v>#DIV/0!</v>
      </c>
      <c r="H279" s="36" t="e">
        <f t="shared" si="318"/>
        <v>#DIV/0!</v>
      </c>
      <c r="I279" s="36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4:18">
      <c r="D280" t="e">
        <f t="shared" si="314"/>
        <v>#DIV/0!</v>
      </c>
      <c r="E280" t="e">
        <f t="shared" si="315"/>
        <v>#DIV/0!</v>
      </c>
      <c r="F280" s="36" t="e">
        <f t="shared" si="316"/>
        <v>#DIV/0!</v>
      </c>
      <c r="G280" s="36" t="e">
        <f t="shared" si="317"/>
        <v>#DIV/0!</v>
      </c>
      <c r="H280" s="36" t="e">
        <f t="shared" si="318"/>
        <v>#DIV/0!</v>
      </c>
      <c r="I280" s="36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4:18">
      <c r="D281" t="e">
        <f t="shared" si="314"/>
        <v>#DIV/0!</v>
      </c>
      <c r="E281" t="e">
        <f t="shared" si="315"/>
        <v>#DIV/0!</v>
      </c>
      <c r="F281" s="36" t="e">
        <f t="shared" si="316"/>
        <v>#DIV/0!</v>
      </c>
      <c r="G281" s="36" t="e">
        <f t="shared" si="317"/>
        <v>#DIV/0!</v>
      </c>
      <c r="H281" s="36" t="e">
        <f t="shared" si="318"/>
        <v>#DIV/0!</v>
      </c>
      <c r="I281" s="36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6:18">
      <c r="F282" s="36" t="e">
        <f t="shared" si="316"/>
        <v>#DIV/0!</v>
      </c>
      <c r="G282" s="36" t="e">
        <f t="shared" si="317"/>
        <v>#DIV/0!</v>
      </c>
      <c r="H282" s="36" t="e">
        <f t="shared" si="318"/>
        <v>#DIV/0!</v>
      </c>
      <c r="I282" s="36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13:18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13:18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13:18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13:18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13:18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8"/>
  <sheetViews>
    <sheetView topLeftCell="A238" workbookViewId="0">
      <selection activeCell="G268" sqref="G26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40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9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40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9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>
      <c r="A264" s="40">
        <v>45695</v>
      </c>
      <c r="B264">
        <v>1.6032</v>
      </c>
      <c r="C264">
        <v>24.6</v>
      </c>
      <c r="D264" s="45">
        <v>10576</v>
      </c>
      <c r="E264">
        <v>37.74</v>
      </c>
      <c r="F264">
        <v>14.03</v>
      </c>
      <c r="G264">
        <v>43.06</v>
      </c>
    </row>
    <row r="265" spans="1:7">
      <c r="A265" s="49">
        <v>45702</v>
      </c>
      <c r="B265">
        <v>1.6546</v>
      </c>
      <c r="C265">
        <v>25</v>
      </c>
      <c r="E265">
        <v>38.5</v>
      </c>
      <c r="F265">
        <v>14.21</v>
      </c>
      <c r="G265">
        <v>43.12</v>
      </c>
    </row>
    <row r="266" spans="1:7">
      <c r="A266" s="40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>
      <c r="A267" s="49">
        <v>45716</v>
      </c>
      <c r="B267">
        <v>1.7152</v>
      </c>
      <c r="C267">
        <v>24.88</v>
      </c>
      <c r="E267">
        <v>37.93</v>
      </c>
      <c r="F267">
        <v>14.07</v>
      </c>
      <c r="G267">
        <v>44.39</v>
      </c>
    </row>
    <row r="268" spans="1:7">
      <c r="A268" s="40">
        <v>45723</v>
      </c>
      <c r="B268">
        <v>1.8002</v>
      </c>
      <c r="C268">
        <v>25.59</v>
      </c>
      <c r="E268">
        <v>39.2</v>
      </c>
      <c r="F268">
        <v>14.3</v>
      </c>
      <c r="G268">
        <v>46.07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2025-03-07T11:03:39Z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