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<sst xmlns="http://schemas.openxmlformats.org/spreadsheetml/2006/main" count="617" uniqueCount="302">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</sst>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\/d\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上证!$A$164:$A$280</c:f>
              <c:numCache>
                <c:formatCode>yyyy/m/d</c:formatCode>
                <c:ptCount val="11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</c:numCache>
            </c:numRef>
          </c:cat>
          <c:val>
            <c:numRef>
              <c:f>上证!$F$164:$F$280</c:f>
              <c:numCache>
                <c:formatCode>General</c:formatCode>
                <c:ptCount val="117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  <c:pt idx="100">
                  <c:v>3.12056509111108</c:v>
                </c:pt>
                <c:pt idx="101">
                  <c:v>2.71315779478651</c:v>
                </c:pt>
                <c:pt idx="102">
                  <c:v>2.37432687502273</c:v>
                </c:pt>
                <c:pt idx="103">
                  <c:v>2.19228942530202</c:v>
                </c:pt>
                <c:pt idx="104">
                  <c:v>1.78433842843193</c:v>
                </c:pt>
                <c:pt idx="105">
                  <c:v>1.32480640346081</c:v>
                </c:pt>
                <c:pt idx="106">
                  <c:v>1.0942093555801</c:v>
                </c:pt>
                <c:pt idx="107">
                  <c:v>1.05058056834239</c:v>
                </c:pt>
                <c:pt idx="108">
                  <c:v>0.977757705877798</c:v>
                </c:pt>
                <c:pt idx="109">
                  <c:v>1.39031483778003</c:v>
                </c:pt>
                <c:pt idx="110">
                  <c:v>1.84976426141828</c:v>
                </c:pt>
                <c:pt idx="111">
                  <c:v>2.16973124929624</c:v>
                </c:pt>
                <c:pt idx="112">
                  <c:v>2.51431023652774</c:v>
                </c:pt>
                <c:pt idx="113">
                  <c:v>2.86451445803247</c:v>
                </c:pt>
                <c:pt idx="114">
                  <c:v>2.82622714471745</c:v>
                </c:pt>
                <c:pt idx="115">
                  <c:v>2.86444719140594</c:v>
                </c:pt>
                <c:pt idx="116">
                  <c:v>3.00980931132626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上证!$A$164:$A$280</c:f>
              <c:numCache>
                <c:formatCode>yyyy/m/d</c:formatCode>
                <c:ptCount val="11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</c:numCache>
            </c:numRef>
          </c:cat>
          <c:val>
            <c:numRef>
              <c:f>上证!$G$164:$G$280</c:f>
              <c:numCache>
                <c:formatCode>General</c:formatCode>
                <c:ptCount val="117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  <c:pt idx="100">
                  <c:v>3.48133078758022</c:v>
                </c:pt>
                <c:pt idx="101">
                  <c:v>3.02987061921513</c:v>
                </c:pt>
                <c:pt idx="102">
                  <c:v>2.60915605936362</c:v>
                </c:pt>
                <c:pt idx="103">
                  <c:v>2.39089367013351</c:v>
                </c:pt>
                <c:pt idx="104">
                  <c:v>1.89287671033395</c:v>
                </c:pt>
                <c:pt idx="105">
                  <c:v>1.45884976120109</c:v>
                </c:pt>
                <c:pt idx="106">
                  <c:v>1.24537450264898</c:v>
                </c:pt>
                <c:pt idx="107">
                  <c:v>1.27656709396012</c:v>
                </c:pt>
                <c:pt idx="108">
                  <c:v>1.29324670270568</c:v>
                </c:pt>
                <c:pt idx="109">
                  <c:v>1.79326255161388</c:v>
                </c:pt>
                <c:pt idx="110">
                  <c:v>2.41352744939481</c:v>
                </c:pt>
                <c:pt idx="111">
                  <c:v>2.77555193935531</c:v>
                </c:pt>
                <c:pt idx="112">
                  <c:v>3.09059978801905</c:v>
                </c:pt>
                <c:pt idx="113">
                  <c:v>3.17349978801905</c:v>
                </c:pt>
                <c:pt idx="114">
                  <c:v>2.89462349598936</c:v>
                </c:pt>
                <c:pt idx="115">
                  <c:v>2.56288660060858</c:v>
                </c:pt>
                <c:pt idx="116">
                  <c:v>2.45617892764175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上证!$A$164:$A$280</c:f>
              <c:numCache>
                <c:formatCode>yyyy/m/d</c:formatCode>
                <c:ptCount val="11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</c:numCache>
            </c:numRef>
          </c:cat>
          <c:val>
            <c:numRef>
              <c:f>上证!$H$164:$H$280</c:f>
              <c:numCache>
                <c:formatCode>General</c:formatCode>
                <c:ptCount val="117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  <c:pt idx="100">
                  <c:v>4.77819002541596</c:v>
                </c:pt>
                <c:pt idx="101">
                  <c:v>4.36704239873729</c:v>
                </c:pt>
                <c:pt idx="102">
                  <c:v>3.98034927247393</c:v>
                </c:pt>
                <c:pt idx="103">
                  <c:v>3.82659068433737</c:v>
                </c:pt>
                <c:pt idx="104">
                  <c:v>3.40932564202497</c:v>
                </c:pt>
                <c:pt idx="105">
                  <c:v>3.05956211628462</c:v>
                </c:pt>
                <c:pt idx="106">
                  <c:v>2.9248873320455</c:v>
                </c:pt>
                <c:pt idx="107">
                  <c:v>2.98465370941742</c:v>
                </c:pt>
                <c:pt idx="108">
                  <c:v>3.05177811613915</c:v>
                </c:pt>
                <c:pt idx="109">
                  <c:v>3.55621361944938</c:v>
                </c:pt>
                <c:pt idx="110">
                  <c:v>4.17225392118514</c:v>
                </c:pt>
                <c:pt idx="111">
                  <c:v>4.63006985985075</c:v>
                </c:pt>
                <c:pt idx="112">
                  <c:v>5.01560972493257</c:v>
                </c:pt>
                <c:pt idx="113">
                  <c:v>5.15993278487211</c:v>
                </c:pt>
                <c:pt idx="114">
                  <c:v>4.96135498557372</c:v>
                </c:pt>
                <c:pt idx="115">
                  <c:v>4.699388302794</c:v>
                </c:pt>
                <c:pt idx="116">
                  <c:v>4.55008954678315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上证!$A$164:$A$280</c:f>
              <c:numCache>
                <c:formatCode>yyyy/m/d</c:formatCode>
                <c:ptCount val="11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</c:numCache>
            </c:numRef>
          </c:cat>
          <c:val>
            <c:numRef>
              <c:f>上证!$I$164:$I$280</c:f>
              <c:numCache>
                <c:formatCode>General</c:formatCode>
                <c:ptCount val="117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  <c:pt idx="100">
                  <c:v>7.60514596905205</c:v>
                </c:pt>
                <c:pt idx="101">
                  <c:v>7.32547141451956</c:v>
                </c:pt>
                <c:pt idx="102">
                  <c:v>6.98789585680348</c:v>
                </c:pt>
                <c:pt idx="103">
                  <c:v>6.76532909779072</c:v>
                </c:pt>
                <c:pt idx="104">
                  <c:v>6.29833087239422</c:v>
                </c:pt>
                <c:pt idx="105">
                  <c:v>5.94770997474942</c:v>
                </c:pt>
                <c:pt idx="106">
                  <c:v>5.71998439774058</c:v>
                </c:pt>
                <c:pt idx="107">
                  <c:v>5.75623283529411</c:v>
                </c:pt>
                <c:pt idx="108">
                  <c:v>5.8327627569855</c:v>
                </c:pt>
                <c:pt idx="109">
                  <c:v>6.20076239643029</c:v>
                </c:pt>
                <c:pt idx="110">
                  <c:v>6.60424988048136</c:v>
                </c:pt>
                <c:pt idx="111">
                  <c:v>6.91476390065241</c:v>
                </c:pt>
                <c:pt idx="112">
                  <c:v>7.17364570703383</c:v>
                </c:pt>
                <c:pt idx="113">
                  <c:v>6.97405648273108</c:v>
                </c:pt>
                <c:pt idx="114">
                  <c:v>6.62759793751827</c:v>
                </c:pt>
                <c:pt idx="115">
                  <c:v>6.23254583318516</c:v>
                </c:pt>
                <c:pt idx="116">
                  <c:v>5.89998868733877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5">
        <v>43101</v>
      </c>
      <c r="B2" s="54">
        <v>3.944</v>
      </c>
      <c r="C2" s="5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54">
        <v>3.857</v>
      </c>
      <c r="C3" s="5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6">
        <v>43160</v>
      </c>
      <c r="B4" s="54">
        <v>3.778</v>
      </c>
      <c r="C4" s="5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6">
        <v>43191</v>
      </c>
      <c r="B5" s="54">
        <v>3.653</v>
      </c>
      <c r="C5" s="5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6">
        <v>43221</v>
      </c>
      <c r="B6" s="54">
        <v>3.646</v>
      </c>
      <c r="C6" s="5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6">
        <v>43252</v>
      </c>
      <c r="B7" s="54">
        <v>3.543</v>
      </c>
      <c r="C7" s="5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6">
        <v>43282</v>
      </c>
      <c r="B8" s="54">
        <v>3.533</v>
      </c>
      <c r="C8" s="5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6">
        <v>43313</v>
      </c>
      <c r="B9" s="54">
        <v>3.6</v>
      </c>
      <c r="C9" s="5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6">
        <v>43344</v>
      </c>
      <c r="B10" s="54">
        <v>3.655</v>
      </c>
      <c r="C10" s="5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6">
        <v>43374</v>
      </c>
      <c r="B11" s="54">
        <v>3.533</v>
      </c>
      <c r="C11" s="5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6">
        <v>43405</v>
      </c>
      <c r="B12" s="54">
        <v>3.398</v>
      </c>
      <c r="C12" s="5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6">
        <v>43435</v>
      </c>
      <c r="B13" s="54">
        <v>3.27</v>
      </c>
      <c r="C13" s="5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6">
        <v>43466</v>
      </c>
      <c r="B14" s="54">
        <v>3.13</v>
      </c>
      <c r="C14" s="5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6">
        <v>43497</v>
      </c>
      <c r="B15" s="54">
        <v>3.208</v>
      </c>
      <c r="C15" s="5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6">
        <v>43525</v>
      </c>
      <c r="B16" s="54">
        <v>3.075</v>
      </c>
      <c r="C16" s="5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6">
        <v>43556</v>
      </c>
      <c r="B17" s="54">
        <v>3.416</v>
      </c>
      <c r="C17" s="5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6">
        <v>43586</v>
      </c>
      <c r="B18" s="54">
        <v>3.297</v>
      </c>
      <c r="C18" s="5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6">
        <v>43617</v>
      </c>
      <c r="B19" s="54">
        <v>3.279</v>
      </c>
      <c r="C19" s="5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6">
        <v>43647</v>
      </c>
      <c r="B20" s="54">
        <v>3.183</v>
      </c>
      <c r="C20" s="5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6">
        <v>43678</v>
      </c>
      <c r="B21" s="54">
        <v>3.068</v>
      </c>
      <c r="C21" s="5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6">
        <v>43709</v>
      </c>
      <c r="B22" s="54">
        <v>3.155</v>
      </c>
      <c r="C22" s="5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6">
        <v>43739</v>
      </c>
      <c r="B23" s="54">
        <v>3.281</v>
      </c>
      <c r="C23" s="5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6">
        <v>43770</v>
      </c>
      <c r="B24" s="54">
        <v>3.192</v>
      </c>
      <c r="C24" s="5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2">
        <v>43511</v>
      </c>
      <c r="B2" s="54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3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2">
        <v>43518</v>
      </c>
      <c r="B3" s="54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2">
        <v>43525</v>
      </c>
      <c r="B4" s="54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2">
        <v>43532</v>
      </c>
      <c r="B5" s="54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2">
        <v>43539</v>
      </c>
      <c r="B6" s="54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2">
        <v>43546</v>
      </c>
      <c r="B7" s="54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1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2">
        <v>43553</v>
      </c>
      <c r="B8" s="54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1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2">
        <v>43559</v>
      </c>
      <c r="B9" s="54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1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2">
        <v>43567</v>
      </c>
      <c r="B10" s="54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1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2">
        <v>43574</v>
      </c>
      <c r="B11" s="54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1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2">
        <v>43581</v>
      </c>
      <c r="B12" s="54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1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2">
        <v>43585</v>
      </c>
      <c r="B13" s="54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1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2">
        <v>43595</v>
      </c>
      <c r="B14" s="54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1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2">
        <v>43602</v>
      </c>
      <c r="B15" s="54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1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2">
        <v>43609</v>
      </c>
      <c r="B16" s="54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1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2">
        <v>43616</v>
      </c>
      <c r="B17" s="54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1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2">
        <v>43622</v>
      </c>
      <c r="B18" s="54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1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2">
        <v>43630</v>
      </c>
      <c r="B19" s="54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1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2">
        <v>43637</v>
      </c>
      <c r="B20" s="54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1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2">
        <v>43644</v>
      </c>
      <c r="B21" s="54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1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2">
        <v>43651</v>
      </c>
      <c r="B22" s="54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1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2">
        <v>43658</v>
      </c>
      <c r="B23" s="54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1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2">
        <v>43665</v>
      </c>
      <c r="B24" s="54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1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2">
        <v>43672</v>
      </c>
      <c r="B25" s="54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1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2">
        <v>43679</v>
      </c>
      <c r="B26" s="54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1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2">
        <v>43686</v>
      </c>
      <c r="B27" s="54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1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2">
        <v>43693</v>
      </c>
      <c r="B28" s="54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1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2">
        <v>43700</v>
      </c>
      <c r="B29" s="54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1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2">
        <v>43707</v>
      </c>
      <c r="B30" s="54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1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2">
        <v>43714</v>
      </c>
      <c r="B31" s="54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1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2">
        <v>43720</v>
      </c>
      <c r="B32" s="54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1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2">
        <v>43728</v>
      </c>
      <c r="B33" s="54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1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2">
        <v>43735</v>
      </c>
      <c r="B34" s="54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1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2">
        <v>43738</v>
      </c>
      <c r="B35" s="54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1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2">
        <v>43749</v>
      </c>
      <c r="B36" s="54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1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2">
        <v>43756</v>
      </c>
      <c r="B37" s="54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1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2">
        <v>43763</v>
      </c>
      <c r="B38" s="54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1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2">
        <v>43770</v>
      </c>
      <c r="B39" s="54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4"/>
      <c r="N39" t="e">
        <f t="shared" si="5"/>
        <v>#DIV/0!</v>
      </c>
      <c r="O39" t="e">
        <f t="shared" si="6"/>
        <v>#DIV/0!</v>
      </c>
      <c r="Q39" s="30"/>
    </row>
    <row r="40" spans="1:17">
      <c r="A40" s="62">
        <v>43777</v>
      </c>
      <c r="B40" s="54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4"/>
      <c r="N40" t="e">
        <f t="shared" si="5"/>
        <v>#DIV/0!</v>
      </c>
      <c r="O40" t="e">
        <f t="shared" si="6"/>
        <v>#DIV/0!</v>
      </c>
      <c r="Q40" s="30"/>
    </row>
    <row r="41" spans="1:17">
      <c r="A41" s="62">
        <v>43784</v>
      </c>
      <c r="B41" s="54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4"/>
      <c r="N41" t="e">
        <f t="shared" si="5"/>
        <v>#DIV/0!</v>
      </c>
      <c r="O41" t="e">
        <f t="shared" si="6"/>
        <v>#DIV/0!</v>
      </c>
      <c r="Q41" s="30"/>
    </row>
    <row r="42" spans="1:17">
      <c r="A42" s="62">
        <v>43791</v>
      </c>
      <c r="B42" s="54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4"/>
      <c r="N42" t="e">
        <f t="shared" si="5"/>
        <v>#DIV/0!</v>
      </c>
      <c r="O42" t="e">
        <f t="shared" si="6"/>
        <v>#DIV/0!</v>
      </c>
      <c r="Q42" s="30"/>
    </row>
    <row r="43" spans="1:17">
      <c r="A43" s="62">
        <v>43798</v>
      </c>
      <c r="B43" s="54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4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39">
        <v>43805</v>
      </c>
      <c r="B44" s="54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1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1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1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1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1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1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1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1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1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1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1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0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4" t="s">
        <v>1</v>
      </c>
    </row>
    <row r="2" ht="14.75" spans="1:18">
      <c r="A2" s="50">
        <v>43102</v>
      </c>
      <c r="B2" s="55">
        <v>3.918</v>
      </c>
      <c r="C2" s="56" t="str">
        <f>YEAR(A2)&amp;MONTH(A2)&amp;DAY(A2)</f>
        <v>201812</v>
      </c>
      <c r="D2" s="55">
        <v>3.918</v>
      </c>
      <c r="E2" s="56"/>
      <c r="F2" s="57"/>
      <c r="G2" s="40"/>
      <c r="H2" s="50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1">
        <v>43101</v>
      </c>
      <c r="O2" s="51" t="str">
        <f t="shared" ref="O2:O25" si="0">YEAR(N2)&amp;MONTH(N2)</f>
        <v>20181</v>
      </c>
      <c r="P2" s="41">
        <v>36.02</v>
      </c>
      <c r="Q2" s="41">
        <v>11159.68</v>
      </c>
      <c r="R2">
        <f>P2/Q2</f>
        <v>0.00322769111659116</v>
      </c>
    </row>
    <row r="3" ht="14.75" spans="1:18">
      <c r="A3" s="50">
        <v>43103</v>
      </c>
      <c r="B3" s="55">
        <v>3.92</v>
      </c>
      <c r="C3" s="56" t="str">
        <f t="shared" ref="C3:C35" si="1">YEAR(A3)&amp;MONTH(A3)&amp;DAY(A3)</f>
        <v>201813</v>
      </c>
      <c r="D3" s="55">
        <v>3.92</v>
      </c>
      <c r="E3" s="56"/>
      <c r="F3" s="58"/>
      <c r="G3" s="40"/>
      <c r="H3" s="50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1">
        <v>43132</v>
      </c>
      <c r="O3" s="51" t="str">
        <f t="shared" si="0"/>
        <v>20182</v>
      </c>
      <c r="P3" s="52">
        <v>34.5</v>
      </c>
      <c r="Q3" s="52">
        <v>10828.73</v>
      </c>
      <c r="R3">
        <f t="shared" ref="R3:R25" si="4">P3/Q3</f>
        <v>0.00318596917644082</v>
      </c>
    </row>
    <row r="4" ht="14.75" spans="1:18">
      <c r="A4" s="50">
        <v>43104</v>
      </c>
      <c r="B4" s="55">
        <v>3.938</v>
      </c>
      <c r="C4" s="56" t="str">
        <f t="shared" si="1"/>
        <v>201814</v>
      </c>
      <c r="D4" s="55">
        <v>3.938</v>
      </c>
      <c r="E4" s="56"/>
      <c r="F4" s="58"/>
      <c r="G4" s="40"/>
      <c r="H4" s="50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1">
        <v>43160</v>
      </c>
      <c r="O4" s="51" t="str">
        <f t="shared" si="0"/>
        <v>20183</v>
      </c>
      <c r="P4" s="52">
        <v>32.94</v>
      </c>
      <c r="Q4" s="52">
        <v>10868.66</v>
      </c>
      <c r="R4">
        <f t="shared" si="4"/>
        <v>0.00303073239939422</v>
      </c>
    </row>
    <row r="5" ht="14.75" spans="1:18">
      <c r="A5" s="50">
        <v>43105</v>
      </c>
      <c r="B5" s="59">
        <v>3.935</v>
      </c>
      <c r="C5" s="56" t="str">
        <f t="shared" si="1"/>
        <v>201815</v>
      </c>
      <c r="D5" s="59">
        <v>3.935</v>
      </c>
      <c r="E5" s="56"/>
      <c r="F5" s="58"/>
      <c r="G5" s="40"/>
      <c r="H5" s="50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1">
        <v>43191</v>
      </c>
      <c r="O5" s="51" t="str">
        <f t="shared" si="0"/>
        <v>20184</v>
      </c>
      <c r="P5" s="52">
        <v>27.97</v>
      </c>
      <c r="Q5" s="52">
        <v>10324.47</v>
      </c>
      <c r="R5">
        <f t="shared" si="4"/>
        <v>0.00270909790042491</v>
      </c>
    </row>
    <row r="6" ht="14.75" spans="1:18">
      <c r="A6" s="50">
        <v>43108</v>
      </c>
      <c r="B6" s="59">
        <v>3.924</v>
      </c>
      <c r="C6" s="56" t="str">
        <f t="shared" si="1"/>
        <v>201818</v>
      </c>
      <c r="D6" s="59">
        <v>3.924</v>
      </c>
      <c r="E6" s="57"/>
      <c r="F6" s="58"/>
      <c r="G6" s="40"/>
      <c r="H6" s="50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1">
        <v>43221</v>
      </c>
      <c r="O6" s="51" t="str">
        <f t="shared" si="0"/>
        <v>20185</v>
      </c>
      <c r="P6" s="52">
        <v>27.59</v>
      </c>
      <c r="Q6" s="52">
        <v>10295.73</v>
      </c>
      <c r="R6">
        <f t="shared" si="4"/>
        <v>0.00267975170289042</v>
      </c>
    </row>
    <row r="7" ht="14.75" spans="1:18">
      <c r="A7" s="50">
        <v>43109</v>
      </c>
      <c r="B7" s="59">
        <v>3.92</v>
      </c>
      <c r="C7" s="56" t="str">
        <f t="shared" si="1"/>
        <v>201819</v>
      </c>
      <c r="D7" s="59">
        <v>3.92</v>
      </c>
      <c r="E7" s="56"/>
      <c r="F7" s="58"/>
      <c r="G7" s="40"/>
      <c r="H7" s="50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1">
        <v>43252</v>
      </c>
      <c r="O7" s="51" t="str">
        <f t="shared" si="0"/>
        <v>20186</v>
      </c>
      <c r="P7" s="52">
        <v>25.13</v>
      </c>
      <c r="Q7" s="52">
        <v>9379.48</v>
      </c>
      <c r="R7">
        <f t="shared" si="4"/>
        <v>0.00267925300762942</v>
      </c>
    </row>
    <row r="8" ht="14.75" spans="1:18">
      <c r="A8" s="50">
        <v>43110</v>
      </c>
      <c r="B8" s="55">
        <v>3.93</v>
      </c>
      <c r="C8" s="56" t="str">
        <f t="shared" si="1"/>
        <v>2018110</v>
      </c>
      <c r="D8" s="55">
        <v>3.93</v>
      </c>
      <c r="E8" s="56"/>
      <c r="F8" s="58"/>
      <c r="G8" s="40"/>
      <c r="H8" s="50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1">
        <v>43282</v>
      </c>
      <c r="O8" s="51" t="str">
        <f t="shared" si="0"/>
        <v>20187</v>
      </c>
      <c r="P8" s="52">
        <v>24.66</v>
      </c>
      <c r="Q8" s="52">
        <v>9178.78</v>
      </c>
      <c r="R8">
        <f t="shared" si="4"/>
        <v>0.00268663155669926</v>
      </c>
    </row>
    <row r="9" ht="14.75" spans="1:18">
      <c r="A9" s="50">
        <v>43111</v>
      </c>
      <c r="B9" s="55">
        <v>3.958</v>
      </c>
      <c r="C9" s="56" t="str">
        <f t="shared" si="1"/>
        <v>2018111</v>
      </c>
      <c r="D9" s="55">
        <v>3.958</v>
      </c>
      <c r="E9" s="56"/>
      <c r="F9" s="58"/>
      <c r="G9" s="40"/>
      <c r="H9" s="50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1">
        <v>43313</v>
      </c>
      <c r="O9" s="51" t="str">
        <f t="shared" si="0"/>
        <v>20188</v>
      </c>
      <c r="P9" s="52">
        <v>22.71</v>
      </c>
      <c r="Q9" s="52">
        <v>8465.47</v>
      </c>
      <c r="R9">
        <f t="shared" si="4"/>
        <v>0.00268266262830061</v>
      </c>
    </row>
    <row r="10" ht="14.75" spans="1:18">
      <c r="A10" s="50">
        <v>43112</v>
      </c>
      <c r="B10" s="55">
        <v>3.967</v>
      </c>
      <c r="C10" s="56" t="str">
        <f t="shared" si="1"/>
        <v>2018112</v>
      </c>
      <c r="D10" s="55">
        <v>3.967</v>
      </c>
      <c r="E10" s="56"/>
      <c r="F10" s="58"/>
      <c r="G10" s="40"/>
      <c r="H10" s="50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1">
        <v>43344</v>
      </c>
      <c r="O10" s="51" t="str">
        <f t="shared" si="0"/>
        <v>20189</v>
      </c>
      <c r="P10" s="52">
        <v>22.54</v>
      </c>
      <c r="Q10" s="52">
        <v>8401.09</v>
      </c>
      <c r="R10">
        <f t="shared" si="4"/>
        <v>0.0026829851840654</v>
      </c>
    </row>
    <row r="11" ht="14.75" spans="1:18">
      <c r="A11" s="50">
        <v>43115</v>
      </c>
      <c r="B11" s="55">
        <v>4.015</v>
      </c>
      <c r="C11" s="56" t="str">
        <f t="shared" si="1"/>
        <v>2018115</v>
      </c>
      <c r="D11" s="55">
        <v>4.015</v>
      </c>
      <c r="E11" s="56"/>
      <c r="F11" s="58"/>
      <c r="G11" s="40"/>
      <c r="H11" s="50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1">
        <v>43374</v>
      </c>
      <c r="O11" s="51" t="str">
        <f t="shared" si="0"/>
        <v>201810</v>
      </c>
      <c r="P11" s="52">
        <v>20.37</v>
      </c>
      <c r="Q11" s="52">
        <v>7482.83</v>
      </c>
      <c r="R11">
        <f t="shared" si="4"/>
        <v>0.00272223209668</v>
      </c>
    </row>
    <row r="12" ht="14.75" spans="1:18">
      <c r="A12" s="50">
        <v>43116</v>
      </c>
      <c r="B12" s="55">
        <v>4.024</v>
      </c>
      <c r="C12" s="56" t="str">
        <f t="shared" si="1"/>
        <v>2018116</v>
      </c>
      <c r="D12" s="55">
        <v>4.024</v>
      </c>
      <c r="E12" s="56"/>
      <c r="F12" s="58"/>
      <c r="G12" s="40"/>
      <c r="H12" s="50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1">
        <v>43405</v>
      </c>
      <c r="O12" s="51" t="str">
        <f t="shared" si="0"/>
        <v>201811</v>
      </c>
      <c r="P12" s="52">
        <v>21.05</v>
      </c>
      <c r="Q12" s="52">
        <v>7681.75</v>
      </c>
      <c r="R12">
        <f t="shared" si="4"/>
        <v>0.0027402610082338</v>
      </c>
    </row>
    <row r="13" ht="14.75" spans="1:18">
      <c r="A13" s="50">
        <v>43117</v>
      </c>
      <c r="B13" s="55">
        <v>4.03</v>
      </c>
      <c r="C13" s="56" t="str">
        <f t="shared" si="1"/>
        <v>2018117</v>
      </c>
      <c r="D13" s="55">
        <v>4.03</v>
      </c>
      <c r="E13" s="56"/>
      <c r="F13" s="58"/>
      <c r="G13" s="40"/>
      <c r="H13" s="50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1">
        <v>43435</v>
      </c>
      <c r="O13" s="51" t="str">
        <f t="shared" si="0"/>
        <v>201812</v>
      </c>
      <c r="P13" s="52">
        <v>20</v>
      </c>
      <c r="Q13" s="52">
        <v>7239.79</v>
      </c>
      <c r="R13">
        <f t="shared" si="4"/>
        <v>0.00276251106730996</v>
      </c>
    </row>
    <row r="14" ht="14.75" spans="1:18">
      <c r="A14" s="50">
        <v>43118</v>
      </c>
      <c r="B14" s="55">
        <v>4.039</v>
      </c>
      <c r="C14" s="56" t="str">
        <f t="shared" si="1"/>
        <v>2018118</v>
      </c>
      <c r="D14" s="55">
        <v>4.039</v>
      </c>
      <c r="E14" s="56"/>
      <c r="F14" s="58"/>
      <c r="G14" s="40"/>
      <c r="H14" s="50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1">
        <v>43466</v>
      </c>
      <c r="O14" s="51" t="str">
        <f t="shared" si="0"/>
        <v>20191</v>
      </c>
      <c r="P14" s="52">
        <v>20.25</v>
      </c>
      <c r="Q14" s="52">
        <v>7479.22</v>
      </c>
      <c r="R14">
        <f t="shared" si="4"/>
        <v>0.00270750158438982</v>
      </c>
    </row>
    <row r="15" ht="14.75" spans="1:18">
      <c r="A15" s="50">
        <v>43119</v>
      </c>
      <c r="B15" s="55">
        <v>4.06</v>
      </c>
      <c r="C15" s="56" t="str">
        <f t="shared" si="1"/>
        <v>2018119</v>
      </c>
      <c r="D15" s="55">
        <v>4.06</v>
      </c>
      <c r="E15" s="56"/>
      <c r="F15" s="58"/>
      <c r="G15" s="40"/>
      <c r="H15" s="50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1">
        <v>43497</v>
      </c>
      <c r="O15" s="51" t="str">
        <f t="shared" si="0"/>
        <v>20192</v>
      </c>
      <c r="P15" s="52">
        <v>24.56</v>
      </c>
      <c r="Q15" s="52">
        <v>9031.93</v>
      </c>
      <c r="R15">
        <f t="shared" si="4"/>
        <v>0.00271924162388327</v>
      </c>
    </row>
    <row r="16" ht="14.75" spans="1:18">
      <c r="A16" s="50">
        <v>43122</v>
      </c>
      <c r="B16" s="55">
        <v>4.071</v>
      </c>
      <c r="C16" s="56" t="str">
        <f t="shared" si="1"/>
        <v>2018122</v>
      </c>
      <c r="D16" s="55">
        <v>4.071</v>
      </c>
      <c r="E16" s="56"/>
      <c r="F16" s="58"/>
      <c r="G16" s="40"/>
      <c r="H16" s="50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1">
        <v>43525</v>
      </c>
      <c r="O16" s="51" t="str">
        <f t="shared" si="0"/>
        <v>20193</v>
      </c>
      <c r="P16" s="52">
        <v>26.06</v>
      </c>
      <c r="Q16" s="52">
        <v>9906.86</v>
      </c>
      <c r="R16">
        <f t="shared" si="4"/>
        <v>0.00263050048148455</v>
      </c>
    </row>
    <row r="17" ht="14.75" spans="1:18">
      <c r="A17" s="50">
        <v>43123</v>
      </c>
      <c r="B17" s="59">
        <v>3.97</v>
      </c>
      <c r="C17" s="56" t="str">
        <f t="shared" si="1"/>
        <v>2018123</v>
      </c>
      <c r="D17" s="59">
        <v>3.97</v>
      </c>
      <c r="E17" s="56"/>
      <c r="F17" s="58"/>
      <c r="G17" s="40"/>
      <c r="H17" s="50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1">
        <v>43556</v>
      </c>
      <c r="O17" s="51" t="str">
        <f t="shared" si="0"/>
        <v>20194</v>
      </c>
      <c r="P17" s="52">
        <v>24.45</v>
      </c>
      <c r="Q17" s="52">
        <v>9674.53</v>
      </c>
      <c r="R17">
        <f t="shared" si="4"/>
        <v>0.002527254553968</v>
      </c>
    </row>
    <row r="18" ht="14.75" spans="1:18">
      <c r="A18" s="50">
        <v>43124</v>
      </c>
      <c r="B18" s="59">
        <v>3.962</v>
      </c>
      <c r="C18" s="56" t="str">
        <f t="shared" si="1"/>
        <v>2018124</v>
      </c>
      <c r="D18" s="59">
        <v>3.962</v>
      </c>
      <c r="E18" s="56"/>
      <c r="F18" s="58"/>
      <c r="G18" s="40"/>
      <c r="H18" s="50">
        <v>43217</v>
      </c>
      <c r="I18" s="7">
        <v>10324.47</v>
      </c>
      <c r="J18">
        <f t="shared" si="2"/>
        <v>3.662</v>
      </c>
      <c r="K18">
        <f t="shared" si="3"/>
        <v>27.97</v>
      </c>
      <c r="N18" s="51">
        <v>43586</v>
      </c>
      <c r="O18" s="51" t="str">
        <f t="shared" si="0"/>
        <v>20195</v>
      </c>
      <c r="P18" s="52">
        <v>22.93</v>
      </c>
      <c r="Q18" s="52">
        <v>8922.69</v>
      </c>
      <c r="R18">
        <f t="shared" si="4"/>
        <v>0.00256985281344527</v>
      </c>
    </row>
    <row r="19" ht="14.75" spans="1:18">
      <c r="A19" s="50">
        <v>43125</v>
      </c>
      <c r="B19" s="59">
        <v>3.955</v>
      </c>
      <c r="C19" s="56" t="str">
        <f t="shared" si="1"/>
        <v>2018125</v>
      </c>
      <c r="D19" s="59">
        <v>3.955</v>
      </c>
      <c r="E19" s="56"/>
      <c r="F19" s="58"/>
      <c r="G19" s="40"/>
      <c r="H19" s="50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1">
        <v>43617</v>
      </c>
      <c r="O19" s="51" t="str">
        <f t="shared" si="0"/>
        <v>20196</v>
      </c>
      <c r="P19" s="52">
        <v>23.42</v>
      </c>
      <c r="Q19" s="52">
        <v>9178.31</v>
      </c>
      <c r="R19">
        <f t="shared" si="4"/>
        <v>0.00255166800859853</v>
      </c>
    </row>
    <row r="20" ht="14.75" spans="1:18">
      <c r="A20" s="50">
        <v>43126</v>
      </c>
      <c r="B20" s="59">
        <v>3.952</v>
      </c>
      <c r="C20" s="56" t="str">
        <f t="shared" si="1"/>
        <v>2018126</v>
      </c>
      <c r="D20" s="59">
        <v>3.952</v>
      </c>
      <c r="E20" s="56"/>
      <c r="F20" s="58"/>
      <c r="G20" s="40"/>
      <c r="H20" s="50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1">
        <v>43647</v>
      </c>
      <c r="O20" s="51" t="str">
        <f t="shared" si="0"/>
        <v>20197</v>
      </c>
      <c r="P20" s="52">
        <v>23.67</v>
      </c>
      <c r="Q20" s="52">
        <v>9326.61</v>
      </c>
      <c r="R20">
        <f t="shared" si="4"/>
        <v>0.00253789962269249</v>
      </c>
    </row>
    <row r="21" ht="14.75" spans="1:18">
      <c r="A21" s="50">
        <v>43129</v>
      </c>
      <c r="B21" s="55">
        <v>3.958</v>
      </c>
      <c r="C21" s="56" t="str">
        <f t="shared" si="1"/>
        <v>2018129</v>
      </c>
      <c r="D21" s="55">
        <v>3.958</v>
      </c>
      <c r="E21" s="56"/>
      <c r="F21" s="58"/>
      <c r="G21" s="40"/>
      <c r="H21" s="50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1">
        <v>43678</v>
      </c>
      <c r="O21" s="51" t="str">
        <f t="shared" si="0"/>
        <v>20198</v>
      </c>
      <c r="P21" s="52">
        <v>23.81</v>
      </c>
      <c r="Q21" s="52">
        <v>9365.68</v>
      </c>
      <c r="R21">
        <f t="shared" si="4"/>
        <v>0.00254226067941676</v>
      </c>
    </row>
    <row r="22" ht="14.75" spans="1:18">
      <c r="A22" s="50">
        <v>43130</v>
      </c>
      <c r="B22" s="59">
        <v>3.954</v>
      </c>
      <c r="C22" s="56" t="str">
        <f t="shared" si="1"/>
        <v>2018130</v>
      </c>
      <c r="D22" s="59">
        <v>3.954</v>
      </c>
      <c r="E22" s="56"/>
      <c r="F22" s="58"/>
      <c r="G22" s="40"/>
      <c r="H22" s="50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1">
        <v>43709</v>
      </c>
      <c r="O22" s="51" t="str">
        <f t="shared" si="0"/>
        <v>20199</v>
      </c>
      <c r="P22" s="52">
        <v>23.94</v>
      </c>
      <c r="Q22" s="52">
        <v>9446.24</v>
      </c>
      <c r="R22">
        <f t="shared" si="4"/>
        <v>0.00253434170632971</v>
      </c>
    </row>
    <row r="23" ht="14.75" spans="1:18">
      <c r="A23" s="50">
        <v>43131</v>
      </c>
      <c r="B23" s="59">
        <v>3.944</v>
      </c>
      <c r="C23" s="56" t="str">
        <f t="shared" si="1"/>
        <v>2018131</v>
      </c>
      <c r="D23" s="59">
        <v>3.944</v>
      </c>
      <c r="E23" s="56"/>
      <c r="F23" s="58"/>
      <c r="G23" s="40"/>
      <c r="H23" s="50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1">
        <v>43739</v>
      </c>
      <c r="O23" s="51" t="str">
        <f t="shared" si="0"/>
        <v>201910</v>
      </c>
      <c r="P23" s="52">
        <v>24.29</v>
      </c>
      <c r="Q23" s="52">
        <v>9635.33</v>
      </c>
      <c r="R23">
        <f t="shared" si="4"/>
        <v>0.0025209307828585</v>
      </c>
    </row>
    <row r="24" ht="14.75" spans="1:18">
      <c r="A24" s="50">
        <v>43132</v>
      </c>
      <c r="B24" s="59">
        <v>3.931</v>
      </c>
      <c r="C24" s="56" t="str">
        <f t="shared" si="1"/>
        <v>201821</v>
      </c>
      <c r="D24" s="59">
        <v>3.931</v>
      </c>
      <c r="E24" s="56"/>
      <c r="F24" s="58"/>
      <c r="G24" s="40"/>
      <c r="H24" s="50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1">
        <v>43770</v>
      </c>
      <c r="O24" s="51" t="str">
        <f t="shared" si="0"/>
        <v>201911</v>
      </c>
      <c r="P24" s="52">
        <v>24.03</v>
      </c>
      <c r="Q24" s="52">
        <v>9582.16</v>
      </c>
      <c r="R24">
        <f t="shared" si="4"/>
        <v>0.00250778530101772</v>
      </c>
    </row>
    <row r="25" ht="14.75" spans="1:18">
      <c r="A25" s="50">
        <v>43133</v>
      </c>
      <c r="B25" s="59">
        <v>3.925</v>
      </c>
      <c r="C25" s="56" t="str">
        <f t="shared" si="1"/>
        <v>201822</v>
      </c>
      <c r="D25" s="59">
        <v>3.925</v>
      </c>
      <c r="E25" s="56"/>
      <c r="F25" s="58"/>
      <c r="G25" s="40"/>
      <c r="H25" s="50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1">
        <v>43812</v>
      </c>
      <c r="O25" s="51" t="str">
        <f t="shared" si="0"/>
        <v>201912</v>
      </c>
      <c r="P25" s="52">
        <v>25.09</v>
      </c>
      <c r="Q25" s="52">
        <v>10004.62</v>
      </c>
      <c r="R25">
        <f t="shared" si="4"/>
        <v>0.00250784137728369</v>
      </c>
    </row>
    <row r="26" spans="1:11">
      <c r="A26" s="50">
        <v>43136</v>
      </c>
      <c r="B26" s="59">
        <v>3.925</v>
      </c>
      <c r="C26" s="56" t="str">
        <f t="shared" si="1"/>
        <v>201825</v>
      </c>
      <c r="D26" s="59">
        <v>3.925</v>
      </c>
      <c r="E26" s="56"/>
      <c r="F26" s="58"/>
      <c r="G26" s="40"/>
      <c r="H26" s="50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0">
        <v>43137</v>
      </c>
      <c r="B27" s="59">
        <v>3.917</v>
      </c>
      <c r="C27" s="56" t="str">
        <f t="shared" si="1"/>
        <v>201826</v>
      </c>
      <c r="D27" s="59">
        <v>3.917</v>
      </c>
      <c r="E27" s="56"/>
      <c r="F27" s="58"/>
      <c r="G27" s="40"/>
      <c r="H27" s="50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0">
        <v>43138</v>
      </c>
      <c r="B28" s="59">
        <v>3.903</v>
      </c>
      <c r="C28" s="56" t="str">
        <f t="shared" si="1"/>
        <v>201827</v>
      </c>
      <c r="D28" s="59">
        <v>3.903</v>
      </c>
      <c r="E28" s="56"/>
      <c r="F28" s="58"/>
      <c r="G28" s="40"/>
      <c r="H28" s="50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0">
        <v>43139</v>
      </c>
      <c r="B29" s="59">
        <v>3.898</v>
      </c>
      <c r="C29" s="56" t="str">
        <f t="shared" si="1"/>
        <v>201828</v>
      </c>
      <c r="D29" s="59">
        <v>3.898</v>
      </c>
      <c r="E29" s="56"/>
      <c r="F29" s="58"/>
      <c r="G29" s="40"/>
      <c r="H29" s="50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0">
        <v>43140</v>
      </c>
      <c r="B30" s="55">
        <v>3.902</v>
      </c>
      <c r="C30" s="56" t="str">
        <f t="shared" si="1"/>
        <v>201829</v>
      </c>
      <c r="D30" s="55">
        <v>3.902</v>
      </c>
      <c r="E30" s="56"/>
      <c r="F30" s="58"/>
      <c r="G30" s="40"/>
      <c r="H30" s="50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0">
        <v>43141</v>
      </c>
      <c r="B31" s="59">
        <v>3.902</v>
      </c>
      <c r="C31" s="56" t="str">
        <f t="shared" si="1"/>
        <v>2018210</v>
      </c>
      <c r="D31" s="59">
        <v>3.902</v>
      </c>
      <c r="E31" s="56"/>
      <c r="F31" s="58"/>
      <c r="G31" s="40"/>
      <c r="H31" s="50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0">
        <v>43142</v>
      </c>
      <c r="B32" s="55">
        <v>3.91</v>
      </c>
      <c r="C32" s="56" t="str">
        <f t="shared" si="1"/>
        <v>2018211</v>
      </c>
      <c r="D32" s="55">
        <v>3.91</v>
      </c>
      <c r="E32" s="56"/>
      <c r="F32" s="58"/>
      <c r="G32" s="40"/>
      <c r="H32" s="50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0">
        <v>43143</v>
      </c>
      <c r="B33" s="59">
        <v>3.907</v>
      </c>
      <c r="C33" s="56" t="str">
        <f t="shared" si="1"/>
        <v>2018212</v>
      </c>
      <c r="D33" s="59">
        <v>3.907</v>
      </c>
      <c r="E33" s="56"/>
      <c r="F33" s="58"/>
      <c r="G33" s="40"/>
      <c r="H33" s="50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0">
        <v>43144</v>
      </c>
      <c r="B34" s="55">
        <v>3.915</v>
      </c>
      <c r="C34" s="56" t="str">
        <f t="shared" si="1"/>
        <v>2018213</v>
      </c>
      <c r="D34" s="55">
        <v>3.915</v>
      </c>
      <c r="E34" s="56"/>
      <c r="F34" s="58"/>
      <c r="G34" s="40"/>
      <c r="H34" s="50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0">
        <v>43145</v>
      </c>
      <c r="B35" s="59">
        <v>3.9</v>
      </c>
      <c r="C35" s="56" t="str">
        <f t="shared" si="1"/>
        <v>2018214</v>
      </c>
      <c r="D35" s="59">
        <v>3.9</v>
      </c>
      <c r="E35" s="56"/>
      <c r="F35" s="58"/>
      <c r="G35" s="40"/>
      <c r="H35" s="50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0">
        <v>43149</v>
      </c>
      <c r="B36" s="59">
        <v>3.9</v>
      </c>
      <c r="C36" s="56" t="str">
        <f t="shared" ref="C36:C99" si="7">YEAR(A36)&amp;MONTH(A36)&amp;DAY(A36)</f>
        <v>2018218</v>
      </c>
      <c r="D36" s="59">
        <v>3.9</v>
      </c>
      <c r="E36" s="56"/>
      <c r="F36" s="58"/>
      <c r="G36" s="40"/>
      <c r="H36" s="50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0">
        <v>43153</v>
      </c>
      <c r="B37" s="59">
        <v>3.897</v>
      </c>
      <c r="C37" s="56" t="str">
        <f t="shared" si="7"/>
        <v>2018222</v>
      </c>
      <c r="D37" s="59">
        <v>3.897</v>
      </c>
      <c r="E37" s="56"/>
      <c r="F37" s="58"/>
      <c r="G37" s="40"/>
      <c r="H37" s="50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0">
        <v>43154</v>
      </c>
      <c r="B38" s="59">
        <v>3.895</v>
      </c>
      <c r="C38" s="56" t="str">
        <f t="shared" si="7"/>
        <v>2018223</v>
      </c>
      <c r="D38" s="59">
        <v>3.895</v>
      </c>
      <c r="E38" s="56"/>
      <c r="F38" s="58"/>
      <c r="G38" s="40"/>
      <c r="H38" s="50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0">
        <v>43155</v>
      </c>
      <c r="B39" s="55">
        <v>3.896</v>
      </c>
      <c r="C39" s="56" t="str">
        <f t="shared" si="7"/>
        <v>2018224</v>
      </c>
      <c r="D39" s="55">
        <v>3.896</v>
      </c>
      <c r="E39" s="56"/>
      <c r="F39" s="58"/>
      <c r="G39" s="40"/>
      <c r="H39" s="50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0">
        <v>43157</v>
      </c>
      <c r="B40" s="59">
        <v>3.887</v>
      </c>
      <c r="C40" s="56" t="str">
        <f t="shared" si="7"/>
        <v>2018226</v>
      </c>
      <c r="D40" s="59">
        <v>3.887</v>
      </c>
      <c r="E40" s="56"/>
      <c r="F40" s="58"/>
      <c r="G40" s="40"/>
      <c r="H40" s="50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0">
        <v>43158</v>
      </c>
      <c r="B41" s="59">
        <v>3.874</v>
      </c>
      <c r="C41" s="56" t="str">
        <f t="shared" si="7"/>
        <v>2018227</v>
      </c>
      <c r="D41" s="59">
        <v>3.874</v>
      </c>
      <c r="E41" s="56"/>
      <c r="F41" s="58"/>
      <c r="G41" s="40"/>
      <c r="H41" s="50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0">
        <v>43159</v>
      </c>
      <c r="B42" s="59">
        <v>3.857</v>
      </c>
      <c r="C42" s="56" t="str">
        <f t="shared" si="7"/>
        <v>2018228</v>
      </c>
      <c r="D42" s="59">
        <v>3.857</v>
      </c>
      <c r="E42" s="56"/>
      <c r="F42" s="58"/>
      <c r="G42" s="40"/>
      <c r="H42" s="50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0">
        <v>43160</v>
      </c>
      <c r="B43" s="59">
        <v>3.853</v>
      </c>
      <c r="C43" s="56" t="str">
        <f t="shared" si="7"/>
        <v>201831</v>
      </c>
      <c r="D43" s="59">
        <v>3.853</v>
      </c>
      <c r="E43" s="56"/>
      <c r="F43" s="58"/>
      <c r="G43" s="40"/>
      <c r="H43" s="50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0">
        <v>43161</v>
      </c>
      <c r="B44" s="55">
        <v>3.866</v>
      </c>
      <c r="C44" s="56" t="str">
        <f t="shared" si="7"/>
        <v>201832</v>
      </c>
      <c r="D44" s="55">
        <v>3.866</v>
      </c>
      <c r="E44" s="56"/>
      <c r="F44" s="58"/>
      <c r="G44" s="40"/>
      <c r="H44" s="50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0">
        <v>43164</v>
      </c>
      <c r="B45" s="59">
        <v>3.863</v>
      </c>
      <c r="C45" s="56" t="str">
        <f t="shared" si="7"/>
        <v>201835</v>
      </c>
      <c r="D45" s="59">
        <v>3.863</v>
      </c>
      <c r="E45" s="56"/>
      <c r="F45" s="58"/>
      <c r="G45" s="40"/>
      <c r="H45" s="50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0">
        <v>43165</v>
      </c>
      <c r="B46" s="55">
        <v>3.876</v>
      </c>
      <c r="C46" s="56" t="str">
        <f t="shared" si="7"/>
        <v>201836</v>
      </c>
      <c r="D46" s="55">
        <v>3.876</v>
      </c>
      <c r="E46" s="56"/>
      <c r="F46" s="58"/>
      <c r="G46" s="40"/>
      <c r="H46" s="50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0">
        <v>43166</v>
      </c>
      <c r="B47" s="59">
        <v>3.865</v>
      </c>
      <c r="C47" s="56" t="str">
        <f t="shared" si="7"/>
        <v>201837</v>
      </c>
      <c r="D47" s="59">
        <v>3.865</v>
      </c>
      <c r="E47" s="56"/>
      <c r="F47" s="58"/>
      <c r="G47" s="40"/>
      <c r="H47" s="50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0">
        <v>43167</v>
      </c>
      <c r="B48" s="59">
        <v>3.851</v>
      </c>
      <c r="C48" s="56" t="str">
        <f t="shared" si="7"/>
        <v>201838</v>
      </c>
      <c r="D48" s="59">
        <v>3.851</v>
      </c>
      <c r="E48" s="56"/>
      <c r="F48" s="58"/>
      <c r="G48" s="40"/>
      <c r="H48" s="50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0">
        <v>43168</v>
      </c>
      <c r="B49" s="59">
        <v>3.85</v>
      </c>
      <c r="C49" s="56" t="str">
        <f t="shared" si="7"/>
        <v>201839</v>
      </c>
      <c r="D49" s="59">
        <v>3.85</v>
      </c>
      <c r="E49" s="56"/>
      <c r="F49" s="58"/>
      <c r="G49" s="40"/>
      <c r="H49" s="50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0">
        <v>43171</v>
      </c>
      <c r="B50" s="59">
        <v>3.848</v>
      </c>
      <c r="C50" s="56" t="str">
        <f t="shared" si="7"/>
        <v>2018312</v>
      </c>
      <c r="D50" s="59">
        <v>3.848</v>
      </c>
      <c r="E50" s="56"/>
      <c r="F50" s="58"/>
      <c r="G50" s="40"/>
      <c r="H50" s="50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0"/>
    </row>
    <row r="51" spans="1:12">
      <c r="A51" s="50">
        <v>43172</v>
      </c>
      <c r="B51" s="55">
        <v>3.857</v>
      </c>
      <c r="C51" s="56" t="str">
        <f t="shared" si="7"/>
        <v>2018313</v>
      </c>
      <c r="D51" s="55">
        <v>3.857</v>
      </c>
      <c r="E51" s="56"/>
      <c r="F51" s="58"/>
      <c r="G51" s="40"/>
      <c r="H51" s="50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0"/>
    </row>
    <row r="52" spans="1:12">
      <c r="A52" s="50">
        <v>43173</v>
      </c>
      <c r="B52" s="55">
        <v>3.861</v>
      </c>
      <c r="C52" s="56" t="str">
        <f t="shared" si="7"/>
        <v>2018314</v>
      </c>
      <c r="D52" s="55">
        <v>3.861</v>
      </c>
      <c r="E52" s="56"/>
      <c r="F52" s="58"/>
      <c r="H52" s="50">
        <v>43462</v>
      </c>
      <c r="I52" s="7">
        <v>7239.79</v>
      </c>
      <c r="J52">
        <f t="shared" si="8"/>
        <v>3.273</v>
      </c>
      <c r="K52">
        <f t="shared" si="6"/>
        <v>20</v>
      </c>
      <c r="L52" s="40"/>
    </row>
    <row r="53" spans="1:12">
      <c r="A53" s="50">
        <v>43174</v>
      </c>
      <c r="B53" s="55">
        <v>3.863</v>
      </c>
      <c r="C53" s="56" t="str">
        <f t="shared" si="7"/>
        <v>2018315</v>
      </c>
      <c r="D53" s="55">
        <v>3.863</v>
      </c>
      <c r="E53" s="56"/>
      <c r="F53" s="58"/>
      <c r="H53" s="50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0"/>
    </row>
    <row r="54" spans="1:12">
      <c r="A54" s="50">
        <v>43175</v>
      </c>
      <c r="B54" s="59">
        <v>3.858</v>
      </c>
      <c r="C54" s="56" t="str">
        <f t="shared" si="7"/>
        <v>2018316</v>
      </c>
      <c r="D54" s="59">
        <v>3.858</v>
      </c>
      <c r="E54" s="56"/>
      <c r="F54" s="58"/>
      <c r="H54" s="50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0"/>
    </row>
    <row r="55" spans="1:12">
      <c r="A55" s="50">
        <v>43178</v>
      </c>
      <c r="B55" s="59">
        <v>3.828</v>
      </c>
      <c r="C55" s="56" t="str">
        <f t="shared" si="7"/>
        <v>2018319</v>
      </c>
      <c r="D55" s="59">
        <v>3.828</v>
      </c>
      <c r="E55" s="56"/>
      <c r="F55" s="58"/>
      <c r="H55" s="50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0"/>
    </row>
    <row r="56" spans="1:12">
      <c r="A56" s="50">
        <v>43179</v>
      </c>
      <c r="B56" s="59">
        <v>3.81</v>
      </c>
      <c r="C56" s="56" t="str">
        <f t="shared" si="7"/>
        <v>2018320</v>
      </c>
      <c r="D56" s="59">
        <v>3.81</v>
      </c>
      <c r="E56" s="56"/>
      <c r="F56" s="58"/>
      <c r="H56" s="50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0"/>
    </row>
    <row r="57" spans="1:12">
      <c r="A57" s="50">
        <v>43180</v>
      </c>
      <c r="B57" s="59">
        <v>3.804</v>
      </c>
      <c r="C57" s="56" t="str">
        <f t="shared" si="7"/>
        <v>2018321</v>
      </c>
      <c r="D57" s="59">
        <v>3.804</v>
      </c>
      <c r="E57" s="56"/>
      <c r="F57" s="58"/>
      <c r="H57" s="50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0"/>
    </row>
    <row r="58" spans="1:12">
      <c r="A58" s="50">
        <v>43181</v>
      </c>
      <c r="B58" s="59">
        <v>3.769</v>
      </c>
      <c r="C58" s="56" t="str">
        <f t="shared" si="7"/>
        <v>2018322</v>
      </c>
      <c r="D58" s="59">
        <v>3.769</v>
      </c>
      <c r="E58" s="56"/>
      <c r="F58" s="58"/>
      <c r="H58" s="50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0"/>
    </row>
    <row r="59" spans="1:12">
      <c r="A59" s="50">
        <v>43182</v>
      </c>
      <c r="B59" s="59">
        <v>3.762</v>
      </c>
      <c r="C59" s="56" t="str">
        <f t="shared" si="7"/>
        <v>2018323</v>
      </c>
      <c r="D59" s="59">
        <v>3.762</v>
      </c>
      <c r="E59" s="56"/>
      <c r="F59" s="58"/>
      <c r="H59" s="50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0"/>
    </row>
    <row r="60" spans="1:12">
      <c r="A60" s="50">
        <v>43185</v>
      </c>
      <c r="B60" s="59">
        <v>3.742</v>
      </c>
      <c r="C60" s="56" t="str">
        <f t="shared" si="7"/>
        <v>2018326</v>
      </c>
      <c r="D60" s="59">
        <v>3.742</v>
      </c>
      <c r="E60" s="56"/>
      <c r="F60" s="58"/>
      <c r="H60" s="50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0"/>
    </row>
    <row r="61" spans="1:12">
      <c r="A61" s="50">
        <v>43186</v>
      </c>
      <c r="B61" s="55">
        <v>3.773</v>
      </c>
      <c r="C61" s="56" t="str">
        <f t="shared" si="7"/>
        <v>2018327</v>
      </c>
      <c r="D61" s="55">
        <v>3.773</v>
      </c>
      <c r="E61" s="56"/>
      <c r="F61" s="58"/>
      <c r="H61" s="50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0"/>
    </row>
    <row r="62" spans="1:12">
      <c r="A62" s="50">
        <v>43187</v>
      </c>
      <c r="B62" s="59">
        <v>3.75</v>
      </c>
      <c r="C62" s="56" t="str">
        <f t="shared" si="7"/>
        <v>2018328</v>
      </c>
      <c r="D62" s="59">
        <v>3.75</v>
      </c>
      <c r="E62" s="56"/>
      <c r="F62" s="58"/>
      <c r="H62" s="50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0"/>
    </row>
    <row r="63" spans="1:12">
      <c r="A63" s="50">
        <v>43188</v>
      </c>
      <c r="B63" s="55">
        <v>3.77</v>
      </c>
      <c r="C63" s="56" t="str">
        <f t="shared" si="7"/>
        <v>2018329</v>
      </c>
      <c r="D63" s="55">
        <v>3.77</v>
      </c>
      <c r="E63" s="56"/>
      <c r="F63" s="58"/>
      <c r="H63" s="50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0"/>
    </row>
    <row r="64" spans="1:12">
      <c r="A64" s="50">
        <v>43189</v>
      </c>
      <c r="B64" s="55">
        <v>3.778</v>
      </c>
      <c r="C64" s="56" t="str">
        <f t="shared" si="7"/>
        <v>2018330</v>
      </c>
      <c r="D64" s="55">
        <v>3.778</v>
      </c>
      <c r="E64" s="56"/>
      <c r="F64" s="58"/>
      <c r="H64" s="50">
        <v>43553</v>
      </c>
      <c r="I64" s="7">
        <v>9906.86</v>
      </c>
      <c r="J64">
        <f t="shared" si="8"/>
        <v>3.075</v>
      </c>
      <c r="K64">
        <f t="shared" si="6"/>
        <v>26.06</v>
      </c>
      <c r="L64" s="40"/>
    </row>
    <row r="65" spans="1:12">
      <c r="A65" s="50">
        <v>43192</v>
      </c>
      <c r="B65" s="59">
        <v>3.747</v>
      </c>
      <c r="C65" s="56" t="str">
        <f t="shared" si="7"/>
        <v>201842</v>
      </c>
      <c r="D65" s="59">
        <v>3.747</v>
      </c>
      <c r="E65" s="56"/>
      <c r="F65" s="58"/>
      <c r="H65" s="50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0"/>
    </row>
    <row r="66" spans="1:12">
      <c r="A66" s="50">
        <v>43193</v>
      </c>
      <c r="B66" s="55">
        <v>3.748</v>
      </c>
      <c r="C66" s="56" t="str">
        <f t="shared" si="7"/>
        <v>201843</v>
      </c>
      <c r="D66" s="55">
        <v>3.748</v>
      </c>
      <c r="E66" s="56"/>
      <c r="F66" s="58"/>
      <c r="H66" s="50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0"/>
    </row>
    <row r="67" spans="1:12">
      <c r="A67" s="50">
        <v>43194</v>
      </c>
      <c r="B67" s="59">
        <v>3.745</v>
      </c>
      <c r="C67" s="56" t="str">
        <f t="shared" si="7"/>
        <v>201844</v>
      </c>
      <c r="D67" s="59">
        <v>3.745</v>
      </c>
      <c r="E67" s="56"/>
      <c r="F67" s="58"/>
      <c r="H67" s="50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0"/>
    </row>
    <row r="68" spans="1:12">
      <c r="A68" s="50">
        <v>43196</v>
      </c>
      <c r="B68" s="59">
        <v>3.74</v>
      </c>
      <c r="C68" s="56" t="str">
        <f t="shared" si="7"/>
        <v>201846</v>
      </c>
      <c r="D68" s="59">
        <v>3.74</v>
      </c>
      <c r="E68" s="56"/>
      <c r="F68" s="58"/>
      <c r="H68" s="50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0"/>
    </row>
    <row r="69" spans="1:12">
      <c r="A69" s="50">
        <v>43197</v>
      </c>
      <c r="B69" s="59">
        <v>3.74</v>
      </c>
      <c r="C69" s="56" t="str">
        <f t="shared" si="7"/>
        <v>201847</v>
      </c>
      <c r="D69" s="59">
        <v>3.74</v>
      </c>
      <c r="E69" s="56"/>
      <c r="F69" s="58"/>
      <c r="H69" s="50">
        <v>43585</v>
      </c>
      <c r="I69" s="7">
        <v>9674.53</v>
      </c>
      <c r="J69">
        <f t="shared" si="8"/>
        <v>3.416</v>
      </c>
      <c r="K69">
        <f t="shared" si="9"/>
        <v>24.45</v>
      </c>
      <c r="L69" s="40"/>
    </row>
    <row r="70" spans="1:12">
      <c r="A70" s="50">
        <v>43198</v>
      </c>
      <c r="B70" s="55">
        <v>3.75</v>
      </c>
      <c r="C70" s="56" t="str">
        <f t="shared" si="7"/>
        <v>201848</v>
      </c>
      <c r="D70" s="55">
        <v>3.75</v>
      </c>
      <c r="E70" s="56"/>
      <c r="F70" s="58"/>
      <c r="H70" s="50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0"/>
    </row>
    <row r="71" spans="1:12">
      <c r="A71" s="50">
        <v>43199</v>
      </c>
      <c r="B71" s="59">
        <v>3.733</v>
      </c>
      <c r="C71" s="56" t="str">
        <f t="shared" si="7"/>
        <v>201849</v>
      </c>
      <c r="D71" s="59">
        <v>3.733</v>
      </c>
      <c r="E71" s="56"/>
      <c r="F71" s="58"/>
      <c r="H71" s="50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0"/>
    </row>
    <row r="72" spans="1:12">
      <c r="A72" s="50">
        <v>43200</v>
      </c>
      <c r="B72" s="59">
        <v>3.728</v>
      </c>
      <c r="C72" s="56" t="str">
        <f t="shared" si="7"/>
        <v>2018410</v>
      </c>
      <c r="D72" s="59">
        <v>3.728</v>
      </c>
      <c r="E72" s="56"/>
      <c r="F72" s="58"/>
      <c r="H72" s="50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0"/>
    </row>
    <row r="73" spans="1:12">
      <c r="A73" s="50">
        <v>43201</v>
      </c>
      <c r="B73" s="55">
        <v>3.748</v>
      </c>
      <c r="C73" s="56" t="str">
        <f t="shared" si="7"/>
        <v>2018411</v>
      </c>
      <c r="D73" s="55">
        <v>3.748</v>
      </c>
      <c r="E73" s="56"/>
      <c r="F73" s="58"/>
      <c r="H73" s="50">
        <v>43616</v>
      </c>
      <c r="I73" s="7">
        <v>8922.69</v>
      </c>
      <c r="J73">
        <f t="shared" si="8"/>
        <v>3.297</v>
      </c>
      <c r="K73">
        <f t="shared" si="9"/>
        <v>22.93</v>
      </c>
      <c r="L73" s="40"/>
    </row>
    <row r="74" spans="1:12">
      <c r="A74" s="50">
        <v>43202</v>
      </c>
      <c r="B74" s="59">
        <v>3.735</v>
      </c>
      <c r="C74" s="56" t="str">
        <f t="shared" si="7"/>
        <v>2018412</v>
      </c>
      <c r="D74" s="59">
        <v>3.735</v>
      </c>
      <c r="E74" s="56"/>
      <c r="F74" s="58"/>
      <c r="H74" s="50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0"/>
    </row>
    <row r="75" spans="1:12">
      <c r="A75" s="50">
        <v>43203</v>
      </c>
      <c r="B75" s="55">
        <v>3.74</v>
      </c>
      <c r="C75" s="56" t="str">
        <f t="shared" si="7"/>
        <v>2018413</v>
      </c>
      <c r="D75" s="55">
        <v>3.74</v>
      </c>
      <c r="E75" s="56"/>
      <c r="F75" s="58"/>
      <c r="H75" s="50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0"/>
    </row>
    <row r="76" spans="1:12">
      <c r="A76" s="50">
        <v>43206</v>
      </c>
      <c r="B76" s="59">
        <v>3.718</v>
      </c>
      <c r="C76" s="56" t="str">
        <f t="shared" si="7"/>
        <v>2018416</v>
      </c>
      <c r="D76" s="59">
        <v>3.718</v>
      </c>
      <c r="E76" s="56"/>
      <c r="F76" s="58"/>
      <c r="H76" s="50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0"/>
    </row>
    <row r="77" spans="1:12">
      <c r="A77" s="50">
        <v>43207</v>
      </c>
      <c r="B77" s="59">
        <v>3.677</v>
      </c>
      <c r="C77" s="56" t="str">
        <f t="shared" si="7"/>
        <v>2018417</v>
      </c>
      <c r="D77" s="59">
        <v>3.677</v>
      </c>
      <c r="E77" s="56"/>
      <c r="F77" s="58"/>
      <c r="H77" s="50">
        <v>43644</v>
      </c>
      <c r="I77" s="7">
        <v>9178.31</v>
      </c>
      <c r="J77">
        <f t="shared" si="8"/>
        <v>3.279</v>
      </c>
      <c r="K77">
        <f t="shared" si="9"/>
        <v>23.42</v>
      </c>
      <c r="L77" s="40"/>
    </row>
    <row r="78" spans="1:12">
      <c r="A78" s="50">
        <v>43208</v>
      </c>
      <c r="B78" s="59">
        <v>3.607</v>
      </c>
      <c r="C78" s="56" t="str">
        <f t="shared" si="7"/>
        <v>2018418</v>
      </c>
      <c r="D78" s="59">
        <v>3.607</v>
      </c>
      <c r="E78" s="56"/>
      <c r="F78" s="58"/>
      <c r="H78" s="50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0"/>
    </row>
    <row r="79" spans="1:12">
      <c r="A79" s="50">
        <v>43209</v>
      </c>
      <c r="B79" s="59">
        <v>3.532</v>
      </c>
      <c r="C79" s="56" t="str">
        <f t="shared" si="7"/>
        <v>2018419</v>
      </c>
      <c r="D79" s="59">
        <v>3.532</v>
      </c>
      <c r="E79" s="56"/>
      <c r="F79" s="58"/>
      <c r="H79" s="50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0"/>
    </row>
    <row r="80" spans="1:12">
      <c r="A80" s="50">
        <v>43210</v>
      </c>
      <c r="B80" s="55">
        <v>3.54</v>
      </c>
      <c r="C80" s="56" t="str">
        <f t="shared" si="7"/>
        <v>2018420</v>
      </c>
      <c r="D80" s="55">
        <v>3.54</v>
      </c>
      <c r="E80" s="56"/>
      <c r="F80" s="58"/>
      <c r="H80" s="50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0"/>
    </row>
    <row r="81" spans="1:12">
      <c r="A81" s="50">
        <v>43213</v>
      </c>
      <c r="B81" s="55">
        <v>3.603</v>
      </c>
      <c r="C81" s="56" t="str">
        <f t="shared" si="7"/>
        <v>2018423</v>
      </c>
      <c r="D81" s="55">
        <v>3.603</v>
      </c>
      <c r="E81" s="56"/>
      <c r="F81" s="58"/>
      <c r="H81" s="50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0"/>
    </row>
    <row r="82" spans="1:12">
      <c r="A82" s="50">
        <v>43214</v>
      </c>
      <c r="B82" s="59">
        <v>3.597</v>
      </c>
      <c r="C82" s="56" t="str">
        <f t="shared" si="7"/>
        <v>2018424</v>
      </c>
      <c r="D82" s="59">
        <v>3.597</v>
      </c>
      <c r="E82" s="56"/>
      <c r="F82" s="58"/>
      <c r="H82" s="50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0"/>
    </row>
    <row r="83" spans="1:12">
      <c r="A83" s="50">
        <v>43215</v>
      </c>
      <c r="B83" s="55">
        <v>3.617</v>
      </c>
      <c r="C83" s="56" t="str">
        <f t="shared" si="7"/>
        <v>2018425</v>
      </c>
      <c r="D83" s="55">
        <v>3.617</v>
      </c>
      <c r="E83" s="56"/>
      <c r="F83" s="58"/>
      <c r="H83" s="50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0"/>
    </row>
    <row r="84" spans="1:12">
      <c r="A84" s="50">
        <v>43216</v>
      </c>
      <c r="B84" s="55">
        <v>3.64</v>
      </c>
      <c r="C84" s="56" t="str">
        <f t="shared" si="7"/>
        <v>2018426</v>
      </c>
      <c r="D84" s="55">
        <v>3.64</v>
      </c>
      <c r="E84" s="56"/>
      <c r="F84" s="58"/>
      <c r="H84" s="50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0"/>
    </row>
    <row r="85" spans="1:12">
      <c r="A85" s="50">
        <v>43217</v>
      </c>
      <c r="B85" s="55">
        <v>3.662</v>
      </c>
      <c r="C85" s="56" t="str">
        <f t="shared" si="7"/>
        <v>2018427</v>
      </c>
      <c r="D85" s="55">
        <v>3.662</v>
      </c>
      <c r="E85" s="56"/>
      <c r="F85" s="58"/>
      <c r="H85" s="50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0"/>
    </row>
    <row r="86" spans="1:12">
      <c r="A86" s="50">
        <v>43218</v>
      </c>
      <c r="B86" s="59">
        <v>3.653</v>
      </c>
      <c r="C86" s="56" t="str">
        <f t="shared" si="7"/>
        <v>2018428</v>
      </c>
      <c r="D86" s="59">
        <v>3.653</v>
      </c>
      <c r="E86" s="56"/>
      <c r="F86" s="58"/>
      <c r="H86" s="50">
        <v>43707</v>
      </c>
      <c r="I86" s="7">
        <v>9365.68</v>
      </c>
      <c r="J86">
        <f t="shared" si="10"/>
        <v>3.068</v>
      </c>
      <c r="K86">
        <f t="shared" si="9"/>
        <v>23.81</v>
      </c>
      <c r="L86" s="40"/>
    </row>
    <row r="87" spans="1:12">
      <c r="A87" s="50">
        <v>43222</v>
      </c>
      <c r="B87" s="55">
        <v>3.68</v>
      </c>
      <c r="C87" s="56" t="str">
        <f t="shared" si="7"/>
        <v>201852</v>
      </c>
      <c r="D87" s="55">
        <v>3.68</v>
      </c>
      <c r="E87" s="56"/>
      <c r="F87" s="58"/>
      <c r="H87" s="50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0"/>
    </row>
    <row r="88" spans="1:12">
      <c r="A88" s="50">
        <v>43223</v>
      </c>
      <c r="B88" s="59">
        <v>3.672</v>
      </c>
      <c r="C88" s="56" t="str">
        <f t="shared" si="7"/>
        <v>201853</v>
      </c>
      <c r="D88" s="59">
        <v>3.672</v>
      </c>
      <c r="E88" s="56"/>
      <c r="F88" s="58"/>
      <c r="H88" s="50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0"/>
    </row>
    <row r="89" spans="1:12">
      <c r="A89" s="50">
        <v>43224</v>
      </c>
      <c r="B89" s="59">
        <v>3.657</v>
      </c>
      <c r="C89" s="56" t="str">
        <f t="shared" si="7"/>
        <v>201854</v>
      </c>
      <c r="D89" s="59">
        <v>3.657</v>
      </c>
      <c r="E89" s="56"/>
      <c r="F89" s="58"/>
      <c r="H89" s="50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0"/>
    </row>
    <row r="90" spans="1:12">
      <c r="A90" s="50">
        <v>43227</v>
      </c>
      <c r="B90" s="55">
        <v>3.658</v>
      </c>
      <c r="C90" s="56" t="str">
        <f t="shared" si="7"/>
        <v>201857</v>
      </c>
      <c r="D90" s="55">
        <v>3.658</v>
      </c>
      <c r="E90" s="56"/>
      <c r="F90" s="58"/>
      <c r="H90" s="50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0"/>
    </row>
    <row r="91" spans="1:12">
      <c r="A91" s="50">
        <v>43228</v>
      </c>
      <c r="B91" s="55">
        <v>3.697</v>
      </c>
      <c r="C91" s="56" t="str">
        <f t="shared" si="7"/>
        <v>201858</v>
      </c>
      <c r="D91" s="55">
        <v>3.697</v>
      </c>
      <c r="E91" s="56"/>
      <c r="F91" s="58"/>
      <c r="H91" s="50">
        <v>43738</v>
      </c>
      <c r="I91" s="7">
        <v>9446.24</v>
      </c>
      <c r="J91">
        <f t="shared" si="10"/>
        <v>3.155</v>
      </c>
      <c r="K91">
        <f t="shared" si="9"/>
        <v>23.94</v>
      </c>
      <c r="L91" s="40"/>
    </row>
    <row r="92" spans="1:11">
      <c r="A92" s="50">
        <v>43229</v>
      </c>
      <c r="B92" s="55">
        <v>3.715</v>
      </c>
      <c r="C92" s="56" t="str">
        <f t="shared" si="7"/>
        <v>201859</v>
      </c>
      <c r="D92" s="55">
        <v>3.715</v>
      </c>
      <c r="E92" s="56"/>
      <c r="F92" s="58"/>
      <c r="H92" s="50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0">
        <v>43230</v>
      </c>
      <c r="B93" s="55">
        <v>3.721</v>
      </c>
      <c r="C93" s="56" t="str">
        <f t="shared" si="7"/>
        <v>2018510</v>
      </c>
      <c r="D93" s="55">
        <v>3.721</v>
      </c>
      <c r="E93" s="56"/>
      <c r="F93" s="58"/>
      <c r="H93" s="50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0">
        <v>43231</v>
      </c>
      <c r="B94" s="59">
        <v>3.71</v>
      </c>
      <c r="C94" s="56" t="str">
        <f t="shared" si="7"/>
        <v>2018511</v>
      </c>
      <c r="D94" s="59">
        <v>3.71</v>
      </c>
      <c r="E94" s="56"/>
      <c r="F94" s="58"/>
      <c r="H94" s="50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0">
        <v>43234</v>
      </c>
      <c r="B95" s="55">
        <v>3.713</v>
      </c>
      <c r="C95" s="56" t="str">
        <f t="shared" si="7"/>
        <v>2018514</v>
      </c>
      <c r="D95" s="55">
        <v>3.713</v>
      </c>
      <c r="E95" s="56"/>
      <c r="F95" s="58"/>
      <c r="H95" s="50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0">
        <v>43235</v>
      </c>
      <c r="B96" s="55">
        <v>3.723</v>
      </c>
      <c r="C96" s="56" t="str">
        <f t="shared" si="7"/>
        <v>2018515</v>
      </c>
      <c r="D96" s="55">
        <v>3.723</v>
      </c>
      <c r="E96" s="56"/>
      <c r="F96" s="58"/>
      <c r="H96" s="50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0">
        <v>43236</v>
      </c>
      <c r="B97" s="59">
        <v>3.723</v>
      </c>
      <c r="C97" s="56" t="str">
        <f t="shared" si="7"/>
        <v>2018516</v>
      </c>
      <c r="D97" s="59">
        <v>3.723</v>
      </c>
      <c r="E97" s="56"/>
      <c r="F97" s="58"/>
      <c r="H97" s="50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0">
        <v>43237</v>
      </c>
      <c r="B98" s="55">
        <v>3.731</v>
      </c>
      <c r="C98" s="56" t="str">
        <f t="shared" si="7"/>
        <v>2018517</v>
      </c>
      <c r="D98" s="55">
        <v>3.731</v>
      </c>
      <c r="E98" s="56"/>
      <c r="F98" s="58"/>
      <c r="H98" s="50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0">
        <v>43238</v>
      </c>
      <c r="B99" s="59">
        <v>3.722</v>
      </c>
      <c r="C99" s="56" t="str">
        <f t="shared" si="7"/>
        <v>2018518</v>
      </c>
      <c r="D99" s="59">
        <v>3.722</v>
      </c>
      <c r="E99" s="56"/>
      <c r="F99" s="58"/>
      <c r="H99" s="50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0">
        <v>43240</v>
      </c>
      <c r="B100" s="59">
        <v>3.722</v>
      </c>
      <c r="C100" s="56" t="str">
        <f t="shared" ref="C100:C163" si="11">YEAR(A100)&amp;MONTH(A100)&amp;DAY(A100)</f>
        <v>2018520</v>
      </c>
      <c r="D100" s="59">
        <v>3.722</v>
      </c>
      <c r="E100" s="56"/>
      <c r="F100" s="58"/>
      <c r="H100" s="50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0">
        <v>43241</v>
      </c>
      <c r="B101" s="59">
        <v>3.722</v>
      </c>
      <c r="C101" s="56" t="str">
        <f t="shared" si="11"/>
        <v>2018521</v>
      </c>
      <c r="D101" s="59">
        <v>3.722</v>
      </c>
      <c r="E101" s="56"/>
      <c r="F101" s="58"/>
      <c r="H101" s="50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0">
        <v>43242</v>
      </c>
      <c r="B102" s="59">
        <v>3.705</v>
      </c>
      <c r="C102" s="56" t="str">
        <f t="shared" si="11"/>
        <v>2018522</v>
      </c>
      <c r="D102" s="59">
        <v>3.705</v>
      </c>
      <c r="E102" s="56"/>
      <c r="F102" s="58"/>
    </row>
    <row r="103" spans="1:6">
      <c r="A103" s="50">
        <v>43243</v>
      </c>
      <c r="B103" s="59">
        <v>3.702</v>
      </c>
      <c r="C103" s="56" t="str">
        <f t="shared" si="11"/>
        <v>2018523</v>
      </c>
      <c r="D103" s="59">
        <v>3.702</v>
      </c>
      <c r="E103" s="56"/>
      <c r="F103" s="58"/>
    </row>
    <row r="104" spans="1:6">
      <c r="A104" s="50">
        <v>43244</v>
      </c>
      <c r="B104" s="59">
        <v>3.673</v>
      </c>
      <c r="C104" s="56" t="str">
        <f t="shared" si="11"/>
        <v>2018524</v>
      </c>
      <c r="D104" s="59">
        <v>3.673</v>
      </c>
      <c r="E104" s="56"/>
      <c r="F104" s="58"/>
    </row>
    <row r="105" spans="1:6">
      <c r="A105" s="50">
        <v>43245</v>
      </c>
      <c r="B105" s="55">
        <v>3.685</v>
      </c>
      <c r="C105" s="56" t="str">
        <f t="shared" si="11"/>
        <v>2018525</v>
      </c>
      <c r="D105" s="55">
        <v>3.685</v>
      </c>
      <c r="E105" s="56"/>
      <c r="F105" s="58"/>
    </row>
    <row r="106" spans="1:6">
      <c r="A106" s="50">
        <v>43248</v>
      </c>
      <c r="B106" s="59">
        <v>3.643</v>
      </c>
      <c r="C106" s="56" t="str">
        <f t="shared" si="11"/>
        <v>2018528</v>
      </c>
      <c r="D106" s="59">
        <v>3.643</v>
      </c>
      <c r="E106" s="56"/>
      <c r="F106" s="58"/>
    </row>
    <row r="107" spans="1:6">
      <c r="A107" s="50">
        <v>43249</v>
      </c>
      <c r="B107" s="59">
        <v>3.64</v>
      </c>
      <c r="C107" s="56" t="str">
        <f t="shared" si="11"/>
        <v>2018529</v>
      </c>
      <c r="D107" s="59">
        <v>3.64</v>
      </c>
      <c r="E107" s="56"/>
      <c r="F107" s="58"/>
    </row>
    <row r="108" spans="1:6">
      <c r="A108" s="50">
        <v>43250</v>
      </c>
      <c r="B108" s="59">
        <v>3.621</v>
      </c>
      <c r="C108" s="56" t="str">
        <f t="shared" si="11"/>
        <v>2018530</v>
      </c>
      <c r="D108" s="59">
        <v>3.621</v>
      </c>
      <c r="E108" s="56"/>
      <c r="F108" s="58"/>
    </row>
    <row r="109" spans="1:6">
      <c r="A109" s="50">
        <v>43251</v>
      </c>
      <c r="B109" s="55">
        <v>3.646</v>
      </c>
      <c r="C109" s="56" t="str">
        <f t="shared" si="11"/>
        <v>2018531</v>
      </c>
      <c r="D109" s="55">
        <v>3.646</v>
      </c>
      <c r="E109" s="56"/>
      <c r="F109" s="58"/>
    </row>
    <row r="110" spans="1:6">
      <c r="A110" s="50">
        <v>43252</v>
      </c>
      <c r="B110" s="55">
        <v>3.648</v>
      </c>
      <c r="C110" s="56" t="str">
        <f t="shared" si="11"/>
        <v>201861</v>
      </c>
      <c r="D110" s="55">
        <v>3.648</v>
      </c>
      <c r="E110" s="56"/>
      <c r="F110" s="58"/>
    </row>
    <row r="111" spans="1:6">
      <c r="A111" s="50">
        <v>43255</v>
      </c>
      <c r="B111" s="55">
        <v>3.667</v>
      </c>
      <c r="C111" s="56" t="str">
        <f t="shared" si="11"/>
        <v>201864</v>
      </c>
      <c r="D111" s="55">
        <v>3.667</v>
      </c>
      <c r="E111" s="56"/>
      <c r="F111" s="58"/>
    </row>
    <row r="112" spans="1:6">
      <c r="A112" s="50">
        <v>43256</v>
      </c>
      <c r="B112" s="55">
        <v>3.683</v>
      </c>
      <c r="C112" s="56" t="str">
        <f t="shared" si="11"/>
        <v>201865</v>
      </c>
      <c r="D112" s="55">
        <v>3.683</v>
      </c>
      <c r="E112" s="56"/>
      <c r="F112" s="58"/>
    </row>
    <row r="113" spans="1:6">
      <c r="A113" s="50">
        <v>43257</v>
      </c>
      <c r="B113" s="55">
        <v>3.693</v>
      </c>
      <c r="C113" s="56" t="str">
        <f t="shared" si="11"/>
        <v>201866</v>
      </c>
      <c r="D113" s="55">
        <v>3.693</v>
      </c>
      <c r="E113" s="56"/>
      <c r="F113" s="58"/>
    </row>
    <row r="114" spans="1:6">
      <c r="A114" s="50">
        <v>43258</v>
      </c>
      <c r="B114" s="59">
        <v>3.693</v>
      </c>
      <c r="C114" s="56" t="str">
        <f t="shared" si="11"/>
        <v>201867</v>
      </c>
      <c r="D114" s="59">
        <v>3.693</v>
      </c>
      <c r="E114" s="56"/>
      <c r="F114" s="58"/>
    </row>
    <row r="115" spans="1:6">
      <c r="A115" s="50">
        <v>43259</v>
      </c>
      <c r="B115" s="59">
        <v>3.688</v>
      </c>
      <c r="C115" s="56" t="str">
        <f t="shared" si="11"/>
        <v>201868</v>
      </c>
      <c r="D115" s="59">
        <v>3.688</v>
      </c>
      <c r="E115" s="56"/>
      <c r="F115" s="58"/>
    </row>
    <row r="116" spans="1:6">
      <c r="A116" s="50">
        <v>43262</v>
      </c>
      <c r="B116" s="59">
        <v>3.67</v>
      </c>
      <c r="C116" s="56" t="str">
        <f t="shared" si="11"/>
        <v>2018611</v>
      </c>
      <c r="D116" s="59">
        <v>3.67</v>
      </c>
      <c r="E116" s="56"/>
      <c r="F116" s="58"/>
    </row>
    <row r="117" spans="1:6">
      <c r="A117" s="50">
        <v>43263</v>
      </c>
      <c r="B117" s="55">
        <v>3.688</v>
      </c>
      <c r="C117" s="56" t="str">
        <f t="shared" si="11"/>
        <v>2018612</v>
      </c>
      <c r="D117" s="55">
        <v>3.688</v>
      </c>
      <c r="E117" s="56"/>
      <c r="F117" s="58"/>
    </row>
    <row r="118" spans="1:6">
      <c r="A118" s="50">
        <v>43264</v>
      </c>
      <c r="B118" s="55">
        <v>3.712</v>
      </c>
      <c r="C118" s="56" t="str">
        <f t="shared" si="11"/>
        <v>2018613</v>
      </c>
      <c r="D118" s="55">
        <v>3.712</v>
      </c>
      <c r="E118" s="56"/>
      <c r="F118" s="58"/>
    </row>
    <row r="119" spans="1:6">
      <c r="A119" s="50">
        <v>43265</v>
      </c>
      <c r="B119" s="59">
        <v>3.68</v>
      </c>
      <c r="C119" s="56" t="str">
        <f t="shared" si="11"/>
        <v>2018614</v>
      </c>
      <c r="D119" s="59">
        <v>3.68</v>
      </c>
      <c r="E119" s="56"/>
      <c r="F119" s="58"/>
    </row>
    <row r="120" spans="1:6">
      <c r="A120" s="50">
        <v>43266</v>
      </c>
      <c r="B120" s="59">
        <v>3.647</v>
      </c>
      <c r="C120" s="56" t="str">
        <f t="shared" si="11"/>
        <v>2018615</v>
      </c>
      <c r="D120" s="59">
        <v>3.647</v>
      </c>
      <c r="E120" s="56"/>
      <c r="F120" s="58"/>
    </row>
    <row r="121" spans="1:6">
      <c r="A121" s="50">
        <v>43270</v>
      </c>
      <c r="B121" s="59">
        <v>3.61</v>
      </c>
      <c r="C121" s="56" t="str">
        <f t="shared" si="11"/>
        <v>2018619</v>
      </c>
      <c r="D121" s="59">
        <v>3.61</v>
      </c>
      <c r="E121" s="56"/>
      <c r="F121" s="58"/>
    </row>
    <row r="122" spans="1:6">
      <c r="A122" s="50">
        <v>43271</v>
      </c>
      <c r="B122" s="55">
        <v>3.615</v>
      </c>
      <c r="C122" s="56" t="str">
        <f t="shared" si="11"/>
        <v>2018620</v>
      </c>
      <c r="D122" s="55">
        <v>3.615</v>
      </c>
      <c r="E122" s="56"/>
      <c r="F122" s="58"/>
    </row>
    <row r="123" spans="1:6">
      <c r="A123" s="50">
        <v>43272</v>
      </c>
      <c r="B123" s="59">
        <v>3.603</v>
      </c>
      <c r="C123" s="56" t="str">
        <f t="shared" si="11"/>
        <v>2018621</v>
      </c>
      <c r="D123" s="59">
        <v>3.603</v>
      </c>
      <c r="E123" s="56"/>
      <c r="F123" s="58"/>
    </row>
    <row r="124" spans="1:6">
      <c r="A124" s="50">
        <v>43273</v>
      </c>
      <c r="B124" s="59">
        <v>3.603</v>
      </c>
      <c r="C124" s="56" t="str">
        <f t="shared" si="11"/>
        <v>2018622</v>
      </c>
      <c r="D124" s="59">
        <v>3.603</v>
      </c>
      <c r="E124" s="56"/>
      <c r="F124" s="58"/>
    </row>
    <row r="125" spans="1:6">
      <c r="A125" s="50">
        <v>43276</v>
      </c>
      <c r="B125" s="55">
        <v>3.605</v>
      </c>
      <c r="C125" s="56" t="str">
        <f t="shared" si="11"/>
        <v>2018625</v>
      </c>
      <c r="D125" s="55">
        <v>3.605</v>
      </c>
      <c r="E125" s="56"/>
      <c r="F125" s="58"/>
    </row>
    <row r="126" spans="1:6">
      <c r="A126" s="50">
        <v>43277</v>
      </c>
      <c r="B126" s="59">
        <v>3.603</v>
      </c>
      <c r="C126" s="56" t="str">
        <f t="shared" si="11"/>
        <v>2018626</v>
      </c>
      <c r="D126" s="59">
        <v>3.603</v>
      </c>
      <c r="E126" s="56"/>
      <c r="F126" s="58"/>
    </row>
    <row r="127" spans="1:6">
      <c r="A127" s="50">
        <v>43278</v>
      </c>
      <c r="B127" s="59">
        <v>3.585</v>
      </c>
      <c r="C127" s="56" t="str">
        <f t="shared" si="11"/>
        <v>2018627</v>
      </c>
      <c r="D127" s="59">
        <v>3.585</v>
      </c>
      <c r="E127" s="56"/>
      <c r="F127" s="58"/>
    </row>
    <row r="128" spans="1:6">
      <c r="A128" s="50">
        <v>43279</v>
      </c>
      <c r="B128" s="59">
        <v>3.566</v>
      </c>
      <c r="C128" s="56" t="str">
        <f t="shared" si="11"/>
        <v>2018628</v>
      </c>
      <c r="D128" s="59">
        <v>3.566</v>
      </c>
      <c r="E128" s="56"/>
      <c r="F128" s="58"/>
    </row>
    <row r="129" spans="1:6">
      <c r="A129" s="50">
        <v>43280</v>
      </c>
      <c r="B129" s="59">
        <v>3.543</v>
      </c>
      <c r="C129" s="56" t="str">
        <f t="shared" si="11"/>
        <v>2018629</v>
      </c>
      <c r="D129" s="59">
        <v>3.543</v>
      </c>
      <c r="E129" s="56"/>
      <c r="F129" s="58"/>
    </row>
    <row r="130" spans="1:6">
      <c r="A130" s="50">
        <v>43283</v>
      </c>
      <c r="B130" s="59">
        <v>3.488</v>
      </c>
      <c r="C130" s="56" t="str">
        <f t="shared" si="11"/>
        <v>201872</v>
      </c>
      <c r="D130" s="59">
        <v>3.488</v>
      </c>
      <c r="E130" s="56"/>
      <c r="F130" s="58"/>
    </row>
    <row r="131" spans="1:6">
      <c r="A131" s="50">
        <v>43284</v>
      </c>
      <c r="B131" s="55">
        <v>3.511</v>
      </c>
      <c r="C131" s="56" t="str">
        <f t="shared" si="11"/>
        <v>201873</v>
      </c>
      <c r="D131" s="55">
        <v>3.511</v>
      </c>
      <c r="E131" s="56"/>
      <c r="F131" s="58"/>
    </row>
    <row r="132" spans="1:6">
      <c r="A132" s="50">
        <v>43285</v>
      </c>
      <c r="B132" s="55">
        <v>3.522</v>
      </c>
      <c r="C132" s="56" t="str">
        <f t="shared" si="11"/>
        <v>201874</v>
      </c>
      <c r="D132" s="55">
        <v>3.522</v>
      </c>
      <c r="E132" s="56"/>
      <c r="F132" s="58"/>
    </row>
    <row r="133" spans="1:6">
      <c r="A133" s="50">
        <v>43286</v>
      </c>
      <c r="B133" s="59">
        <v>3.52</v>
      </c>
      <c r="C133" s="56" t="str">
        <f t="shared" si="11"/>
        <v>201875</v>
      </c>
      <c r="D133" s="59">
        <v>3.52</v>
      </c>
      <c r="E133" s="56"/>
      <c r="F133" s="58"/>
    </row>
    <row r="134" spans="1:6">
      <c r="A134" s="50">
        <v>43287</v>
      </c>
      <c r="B134" s="55">
        <v>3.54</v>
      </c>
      <c r="C134" s="56" t="str">
        <f t="shared" si="11"/>
        <v>201876</v>
      </c>
      <c r="D134" s="55">
        <v>3.54</v>
      </c>
      <c r="E134" s="56"/>
      <c r="F134" s="58"/>
    </row>
    <row r="135" spans="1:6">
      <c r="A135" s="50">
        <v>43290</v>
      </c>
      <c r="B135" s="55">
        <v>3.548</v>
      </c>
      <c r="C135" s="56" t="str">
        <f t="shared" si="11"/>
        <v>201879</v>
      </c>
      <c r="D135" s="55">
        <v>3.548</v>
      </c>
      <c r="E135" s="56"/>
      <c r="F135" s="58"/>
    </row>
    <row r="136" spans="1:6">
      <c r="A136" s="50">
        <v>43291</v>
      </c>
      <c r="B136" s="55">
        <v>3.556</v>
      </c>
      <c r="C136" s="56" t="str">
        <f t="shared" si="11"/>
        <v>2018710</v>
      </c>
      <c r="D136" s="55">
        <v>3.556</v>
      </c>
      <c r="E136" s="56"/>
      <c r="F136" s="58"/>
    </row>
    <row r="137" spans="1:6">
      <c r="A137" s="50">
        <v>43292</v>
      </c>
      <c r="B137" s="59">
        <v>3.543</v>
      </c>
      <c r="C137" s="56" t="str">
        <f t="shared" si="11"/>
        <v>2018711</v>
      </c>
      <c r="D137" s="59">
        <v>3.543</v>
      </c>
      <c r="E137" s="56"/>
      <c r="F137" s="58"/>
    </row>
    <row r="138" spans="1:6">
      <c r="A138" s="50">
        <v>43293</v>
      </c>
      <c r="B138" s="59">
        <v>3.535</v>
      </c>
      <c r="C138" s="56" t="str">
        <f t="shared" si="11"/>
        <v>2018712</v>
      </c>
      <c r="D138" s="59">
        <v>3.535</v>
      </c>
      <c r="E138" s="56"/>
      <c r="F138" s="58"/>
    </row>
    <row r="139" spans="1:6">
      <c r="A139" s="50">
        <v>43294</v>
      </c>
      <c r="B139" s="59">
        <v>3.516</v>
      </c>
      <c r="C139" s="56" t="str">
        <f t="shared" si="11"/>
        <v>2018713</v>
      </c>
      <c r="D139" s="59">
        <v>3.516</v>
      </c>
      <c r="E139" s="56"/>
      <c r="F139" s="58"/>
    </row>
    <row r="140" spans="1:6">
      <c r="A140" s="50">
        <v>43297</v>
      </c>
      <c r="B140" s="59">
        <v>3.511</v>
      </c>
      <c r="C140" s="56" t="str">
        <f t="shared" si="11"/>
        <v>2018716</v>
      </c>
      <c r="D140" s="59">
        <v>3.511</v>
      </c>
      <c r="E140" s="56"/>
      <c r="F140" s="58"/>
    </row>
    <row r="141" spans="1:6">
      <c r="A141" s="50">
        <v>43298</v>
      </c>
      <c r="B141" s="59">
        <v>3.501</v>
      </c>
      <c r="C141" s="56" t="str">
        <f t="shared" si="11"/>
        <v>2018717</v>
      </c>
      <c r="D141" s="59">
        <v>3.501</v>
      </c>
      <c r="E141" s="56"/>
      <c r="F141" s="58"/>
    </row>
    <row r="142" spans="1:6">
      <c r="A142" s="50">
        <v>43299</v>
      </c>
      <c r="B142" s="59">
        <v>3.499</v>
      </c>
      <c r="C142" s="56" t="str">
        <f t="shared" si="11"/>
        <v>2018718</v>
      </c>
      <c r="D142" s="59">
        <v>3.499</v>
      </c>
      <c r="E142" s="56"/>
      <c r="F142" s="58"/>
    </row>
    <row r="143" spans="1:6">
      <c r="A143" s="50">
        <v>43300</v>
      </c>
      <c r="B143" s="59">
        <v>3.496</v>
      </c>
      <c r="C143" s="56" t="str">
        <f t="shared" si="11"/>
        <v>2018719</v>
      </c>
      <c r="D143" s="59">
        <v>3.496</v>
      </c>
      <c r="E143" s="56"/>
      <c r="F143" s="58"/>
    </row>
    <row r="144" spans="1:6">
      <c r="A144" s="50">
        <v>43301</v>
      </c>
      <c r="B144" s="55">
        <v>3.508</v>
      </c>
      <c r="C144" s="56" t="str">
        <f t="shared" si="11"/>
        <v>2018720</v>
      </c>
      <c r="D144" s="55">
        <v>3.508</v>
      </c>
      <c r="E144" s="56"/>
      <c r="F144" s="58"/>
    </row>
    <row r="145" spans="1:6">
      <c r="A145" s="50">
        <v>43304</v>
      </c>
      <c r="B145" s="55">
        <v>3.533</v>
      </c>
      <c r="C145" s="56" t="str">
        <f t="shared" si="11"/>
        <v>2018723</v>
      </c>
      <c r="D145" s="55">
        <v>3.533</v>
      </c>
      <c r="E145" s="56"/>
      <c r="F145" s="58"/>
    </row>
    <row r="146" spans="1:6">
      <c r="A146" s="50">
        <v>43305</v>
      </c>
      <c r="B146" s="55">
        <v>3.561</v>
      </c>
      <c r="C146" s="56" t="str">
        <f t="shared" si="11"/>
        <v>2018724</v>
      </c>
      <c r="D146" s="55">
        <v>3.561</v>
      </c>
      <c r="E146" s="56"/>
      <c r="F146" s="58"/>
    </row>
    <row r="147" spans="1:6">
      <c r="A147" s="50">
        <v>43306</v>
      </c>
      <c r="B147" s="55">
        <v>3.573</v>
      </c>
      <c r="C147" s="56" t="str">
        <f t="shared" si="11"/>
        <v>2018725</v>
      </c>
      <c r="D147" s="55">
        <v>3.573</v>
      </c>
      <c r="E147" s="56"/>
      <c r="F147" s="58"/>
    </row>
    <row r="148" spans="1:6">
      <c r="A148" s="50">
        <v>43307</v>
      </c>
      <c r="B148" s="59">
        <v>3.557</v>
      </c>
      <c r="C148" s="56" t="str">
        <f t="shared" si="11"/>
        <v>2018726</v>
      </c>
      <c r="D148" s="59">
        <v>3.557</v>
      </c>
      <c r="E148" s="56"/>
      <c r="F148" s="58"/>
    </row>
    <row r="149" spans="1:6">
      <c r="A149" s="50">
        <v>43308</v>
      </c>
      <c r="B149" s="59">
        <v>3.557</v>
      </c>
      <c r="C149" s="56" t="str">
        <f t="shared" si="11"/>
        <v>2018727</v>
      </c>
      <c r="D149" s="59">
        <v>3.557</v>
      </c>
      <c r="E149" s="56"/>
      <c r="F149" s="58"/>
    </row>
    <row r="150" spans="1:6">
      <c r="A150" s="50">
        <v>43311</v>
      </c>
      <c r="B150" s="59">
        <v>3.535</v>
      </c>
      <c r="C150" s="56" t="str">
        <f t="shared" si="11"/>
        <v>2018730</v>
      </c>
      <c r="D150" s="59">
        <v>3.535</v>
      </c>
      <c r="E150" s="56"/>
      <c r="F150" s="58"/>
    </row>
    <row r="151" spans="1:6">
      <c r="A151" s="50">
        <v>43312</v>
      </c>
      <c r="B151" s="59">
        <v>3.533</v>
      </c>
      <c r="C151" s="56" t="str">
        <f t="shared" si="11"/>
        <v>2018731</v>
      </c>
      <c r="D151" s="59">
        <v>3.533</v>
      </c>
      <c r="E151" s="56"/>
      <c r="F151" s="58"/>
    </row>
    <row r="152" spans="1:6">
      <c r="A152" s="50">
        <v>43313</v>
      </c>
      <c r="B152" s="59">
        <v>3.502</v>
      </c>
      <c r="C152" s="56" t="str">
        <f t="shared" si="11"/>
        <v>201881</v>
      </c>
      <c r="D152" s="59">
        <v>3.502</v>
      </c>
      <c r="E152" s="56"/>
      <c r="F152" s="58"/>
    </row>
    <row r="153" spans="1:6">
      <c r="A153" s="50">
        <v>43314</v>
      </c>
      <c r="B153" s="59">
        <v>3.487</v>
      </c>
      <c r="C153" s="56" t="str">
        <f t="shared" si="11"/>
        <v>201882</v>
      </c>
      <c r="D153" s="59">
        <v>3.487</v>
      </c>
      <c r="E153" s="56"/>
      <c r="F153" s="58"/>
    </row>
    <row r="154" spans="1:6">
      <c r="A154" s="50">
        <v>43315</v>
      </c>
      <c r="B154" s="55">
        <v>3.49</v>
      </c>
      <c r="C154" s="56" t="str">
        <f t="shared" si="11"/>
        <v>201883</v>
      </c>
      <c r="D154" s="55">
        <v>3.49</v>
      </c>
      <c r="E154" s="56"/>
      <c r="F154" s="58"/>
    </row>
    <row r="155" spans="1:6">
      <c r="A155" s="50">
        <v>43318</v>
      </c>
      <c r="B155" s="59">
        <v>3.472</v>
      </c>
      <c r="C155" s="56" t="str">
        <f t="shared" si="11"/>
        <v>201886</v>
      </c>
      <c r="D155" s="59">
        <v>3.472</v>
      </c>
      <c r="E155" s="56"/>
      <c r="F155" s="58"/>
    </row>
    <row r="156" spans="1:6">
      <c r="A156" s="50">
        <v>43319</v>
      </c>
      <c r="B156" s="55">
        <v>3.495</v>
      </c>
      <c r="C156" s="56" t="str">
        <f t="shared" si="11"/>
        <v>201887</v>
      </c>
      <c r="D156" s="55">
        <v>3.495</v>
      </c>
      <c r="E156" s="56"/>
      <c r="F156" s="58"/>
    </row>
    <row r="157" spans="1:6">
      <c r="A157" s="50">
        <v>43320</v>
      </c>
      <c r="B157" s="55">
        <v>3.526</v>
      </c>
      <c r="C157" s="56" t="str">
        <f t="shared" si="11"/>
        <v>201888</v>
      </c>
      <c r="D157" s="55">
        <v>3.526</v>
      </c>
      <c r="E157" s="56"/>
      <c r="F157" s="58"/>
    </row>
    <row r="158" spans="1:6">
      <c r="A158" s="50">
        <v>43321</v>
      </c>
      <c r="B158" s="55">
        <v>3.555</v>
      </c>
      <c r="C158" s="56" t="str">
        <f t="shared" si="11"/>
        <v>201889</v>
      </c>
      <c r="D158" s="55">
        <v>3.555</v>
      </c>
      <c r="E158" s="56"/>
      <c r="F158" s="58"/>
    </row>
    <row r="159" spans="1:6">
      <c r="A159" s="50">
        <v>43322</v>
      </c>
      <c r="B159" s="55">
        <v>3.574</v>
      </c>
      <c r="C159" s="56" t="str">
        <f t="shared" si="11"/>
        <v>2018810</v>
      </c>
      <c r="D159" s="55">
        <v>3.574</v>
      </c>
      <c r="E159" s="56"/>
      <c r="F159" s="58"/>
    </row>
    <row r="160" spans="1:6">
      <c r="A160" s="50">
        <v>43325</v>
      </c>
      <c r="B160" s="55">
        <v>3.596</v>
      </c>
      <c r="C160" s="56" t="str">
        <f t="shared" si="11"/>
        <v>2018813</v>
      </c>
      <c r="D160" s="55">
        <v>3.596</v>
      </c>
      <c r="E160" s="56"/>
      <c r="F160" s="58"/>
    </row>
    <row r="161" spans="1:6">
      <c r="A161" s="50">
        <v>43326</v>
      </c>
      <c r="B161" s="59">
        <v>3.577</v>
      </c>
      <c r="C161" s="56" t="str">
        <f t="shared" si="11"/>
        <v>2018814</v>
      </c>
      <c r="D161" s="59">
        <v>3.577</v>
      </c>
      <c r="E161" s="56"/>
      <c r="F161" s="58"/>
    </row>
    <row r="162" spans="1:6">
      <c r="A162" s="50">
        <v>43327</v>
      </c>
      <c r="B162" s="55">
        <v>3.589</v>
      </c>
      <c r="C162" s="56" t="str">
        <f t="shared" si="11"/>
        <v>2018815</v>
      </c>
      <c r="D162" s="55">
        <v>3.589</v>
      </c>
      <c r="E162" s="56"/>
      <c r="F162" s="58"/>
    </row>
    <row r="163" spans="1:6">
      <c r="A163" s="50">
        <v>43328</v>
      </c>
      <c r="B163" s="55">
        <v>3.614</v>
      </c>
      <c r="C163" s="56" t="str">
        <f t="shared" si="11"/>
        <v>2018816</v>
      </c>
      <c r="D163" s="55">
        <v>3.614</v>
      </c>
      <c r="E163" s="56"/>
      <c r="F163" s="58"/>
    </row>
    <row r="164" spans="1:6">
      <c r="A164" s="50">
        <v>43329</v>
      </c>
      <c r="B164" s="55">
        <v>3.656</v>
      </c>
      <c r="C164" s="56" t="str">
        <f t="shared" ref="C164:C227" si="12">YEAR(A164)&amp;MONTH(A164)&amp;DAY(A164)</f>
        <v>2018817</v>
      </c>
      <c r="D164" s="55">
        <v>3.656</v>
      </c>
      <c r="E164" s="56"/>
      <c r="F164" s="58"/>
    </row>
    <row r="165" spans="1:6">
      <c r="A165" s="50">
        <v>43332</v>
      </c>
      <c r="B165" s="55">
        <v>3.668</v>
      </c>
      <c r="C165" s="56" t="str">
        <f t="shared" si="12"/>
        <v>2018820</v>
      </c>
      <c r="D165" s="55">
        <v>3.668</v>
      </c>
      <c r="E165" s="56"/>
      <c r="F165" s="58"/>
    </row>
    <row r="166" spans="1:6">
      <c r="A166" s="50">
        <v>43333</v>
      </c>
      <c r="B166" s="55">
        <v>3.674</v>
      </c>
      <c r="C166" s="56" t="str">
        <f t="shared" si="12"/>
        <v>2018821</v>
      </c>
      <c r="D166" s="55">
        <v>3.674</v>
      </c>
      <c r="E166" s="56"/>
      <c r="F166" s="58"/>
    </row>
    <row r="167" spans="1:6">
      <c r="A167" s="50">
        <v>43334</v>
      </c>
      <c r="B167" s="59">
        <v>3.646</v>
      </c>
      <c r="C167" s="56" t="str">
        <f t="shared" si="12"/>
        <v>2018822</v>
      </c>
      <c r="D167" s="59">
        <v>3.646</v>
      </c>
      <c r="E167" s="56"/>
      <c r="F167" s="58"/>
    </row>
    <row r="168" spans="1:6">
      <c r="A168" s="50">
        <v>43335</v>
      </c>
      <c r="B168" s="59">
        <v>3.624</v>
      </c>
      <c r="C168" s="56" t="str">
        <f t="shared" si="12"/>
        <v>2018823</v>
      </c>
      <c r="D168" s="59">
        <v>3.624</v>
      </c>
      <c r="E168" s="56"/>
      <c r="F168" s="58"/>
    </row>
    <row r="169" spans="1:6">
      <c r="A169" s="50">
        <v>43336</v>
      </c>
      <c r="B169" s="55">
        <v>3.638</v>
      </c>
      <c r="C169" s="56" t="str">
        <f t="shared" si="12"/>
        <v>2018824</v>
      </c>
      <c r="D169" s="55">
        <v>3.638</v>
      </c>
      <c r="E169" s="56"/>
      <c r="F169" s="58"/>
    </row>
    <row r="170" spans="1:6">
      <c r="A170" s="50">
        <v>43339</v>
      </c>
      <c r="B170" s="55">
        <v>3.648</v>
      </c>
      <c r="C170" s="56" t="str">
        <f t="shared" si="12"/>
        <v>2018827</v>
      </c>
      <c r="D170" s="55">
        <v>3.648</v>
      </c>
      <c r="E170" s="56"/>
      <c r="F170" s="58"/>
    </row>
    <row r="171" spans="1:6">
      <c r="A171" s="50">
        <v>43340</v>
      </c>
      <c r="B171" s="59">
        <v>3.645</v>
      </c>
      <c r="C171" s="56" t="str">
        <f t="shared" si="12"/>
        <v>2018828</v>
      </c>
      <c r="D171" s="59">
        <v>3.645</v>
      </c>
      <c r="E171" s="56"/>
      <c r="F171" s="58"/>
    </row>
    <row r="172" spans="1:6">
      <c r="A172" s="50">
        <v>43341</v>
      </c>
      <c r="B172" s="59">
        <v>3.632</v>
      </c>
      <c r="C172" s="56" t="str">
        <f t="shared" si="12"/>
        <v>2018829</v>
      </c>
      <c r="D172" s="59">
        <v>3.632</v>
      </c>
      <c r="E172" s="56"/>
      <c r="F172" s="58"/>
    </row>
    <row r="173" spans="1:6">
      <c r="A173" s="50">
        <v>43342</v>
      </c>
      <c r="B173" s="55">
        <v>3.643</v>
      </c>
      <c r="C173" s="56" t="str">
        <f t="shared" si="12"/>
        <v>2018830</v>
      </c>
      <c r="D173" s="55">
        <v>3.643</v>
      </c>
      <c r="E173" s="56"/>
      <c r="F173" s="58"/>
    </row>
    <row r="174" spans="1:6">
      <c r="A174" s="50">
        <v>43343</v>
      </c>
      <c r="B174" s="59">
        <v>3.6</v>
      </c>
      <c r="C174" s="56" t="str">
        <f t="shared" si="12"/>
        <v>2018831</v>
      </c>
      <c r="D174" s="59">
        <v>3.6</v>
      </c>
      <c r="E174" s="56"/>
      <c r="F174" s="58"/>
    </row>
    <row r="175" spans="1:6">
      <c r="A175" s="50">
        <v>43346</v>
      </c>
      <c r="B175" s="55">
        <v>3.613</v>
      </c>
      <c r="C175" s="56" t="str">
        <f t="shared" si="12"/>
        <v>201893</v>
      </c>
      <c r="D175" s="55">
        <v>3.613</v>
      </c>
      <c r="E175" s="56"/>
      <c r="F175" s="58"/>
    </row>
    <row r="176" spans="1:6">
      <c r="A176" s="50">
        <v>43347</v>
      </c>
      <c r="B176" s="55">
        <v>3.629</v>
      </c>
      <c r="C176" s="56" t="str">
        <f t="shared" si="12"/>
        <v>201894</v>
      </c>
      <c r="D176" s="55">
        <v>3.629</v>
      </c>
      <c r="E176" s="56"/>
      <c r="F176" s="58"/>
    </row>
    <row r="177" spans="1:6">
      <c r="A177" s="50">
        <v>43348</v>
      </c>
      <c r="B177" s="55">
        <v>3.639</v>
      </c>
      <c r="C177" s="56" t="str">
        <f t="shared" si="12"/>
        <v>201895</v>
      </c>
      <c r="D177" s="55">
        <v>3.639</v>
      </c>
      <c r="E177" s="56"/>
      <c r="F177" s="58"/>
    </row>
    <row r="178" spans="1:6">
      <c r="A178" s="50">
        <v>43349</v>
      </c>
      <c r="B178" s="59">
        <v>3.631</v>
      </c>
      <c r="C178" s="56" t="str">
        <f t="shared" si="12"/>
        <v>201896</v>
      </c>
      <c r="D178" s="59">
        <v>3.631</v>
      </c>
      <c r="E178" s="56"/>
      <c r="F178" s="58"/>
    </row>
    <row r="179" spans="1:6">
      <c r="A179" s="50">
        <v>43350</v>
      </c>
      <c r="B179" s="55">
        <v>3.653</v>
      </c>
      <c r="C179" s="56" t="str">
        <f t="shared" si="12"/>
        <v>201897</v>
      </c>
      <c r="D179" s="55">
        <v>3.653</v>
      </c>
      <c r="E179" s="56"/>
      <c r="F179" s="58"/>
    </row>
    <row r="180" spans="1:6">
      <c r="A180" s="50">
        <v>43353</v>
      </c>
      <c r="B180" s="55">
        <v>3.67</v>
      </c>
      <c r="C180" s="56" t="str">
        <f t="shared" si="12"/>
        <v>2018910</v>
      </c>
      <c r="D180" s="55">
        <v>3.67</v>
      </c>
      <c r="E180" s="56"/>
      <c r="F180" s="58"/>
    </row>
    <row r="181" spans="1:6">
      <c r="A181" s="50">
        <v>43354</v>
      </c>
      <c r="B181" s="55">
        <v>3.688</v>
      </c>
      <c r="C181" s="56" t="str">
        <f t="shared" si="12"/>
        <v>2018911</v>
      </c>
      <c r="D181" s="55">
        <v>3.688</v>
      </c>
      <c r="E181" s="56"/>
      <c r="F181" s="58"/>
    </row>
    <row r="182" spans="1:6">
      <c r="A182" s="50">
        <v>43355</v>
      </c>
      <c r="B182" s="55">
        <v>3.696</v>
      </c>
      <c r="C182" s="56" t="str">
        <f t="shared" si="12"/>
        <v>2018912</v>
      </c>
      <c r="D182" s="55">
        <v>3.696</v>
      </c>
      <c r="E182" s="56"/>
      <c r="F182" s="58"/>
    </row>
    <row r="183" spans="1:6">
      <c r="A183" s="50">
        <v>43356</v>
      </c>
      <c r="B183" s="59">
        <v>3.683</v>
      </c>
      <c r="C183" s="56" t="str">
        <f t="shared" si="12"/>
        <v>2018913</v>
      </c>
      <c r="D183" s="59">
        <v>3.683</v>
      </c>
      <c r="E183" s="56"/>
      <c r="F183" s="58"/>
    </row>
    <row r="184" spans="1:6">
      <c r="A184" s="50">
        <v>43357</v>
      </c>
      <c r="B184" s="59">
        <v>3.675</v>
      </c>
      <c r="C184" s="56" t="str">
        <f t="shared" si="12"/>
        <v>2018914</v>
      </c>
      <c r="D184" s="59">
        <v>3.675</v>
      </c>
      <c r="E184" s="56"/>
      <c r="F184" s="58"/>
    </row>
    <row r="185" spans="1:6">
      <c r="A185" s="50">
        <v>43360</v>
      </c>
      <c r="B185" s="59">
        <v>3.663</v>
      </c>
      <c r="C185" s="56" t="str">
        <f t="shared" si="12"/>
        <v>2018917</v>
      </c>
      <c r="D185" s="59">
        <v>3.663</v>
      </c>
      <c r="E185" s="56"/>
      <c r="F185" s="58"/>
    </row>
    <row r="186" spans="1:6">
      <c r="A186" s="50">
        <v>43361</v>
      </c>
      <c r="B186" s="55">
        <v>3.667</v>
      </c>
      <c r="C186" s="56" t="str">
        <f t="shared" si="12"/>
        <v>2018918</v>
      </c>
      <c r="D186" s="55">
        <v>3.667</v>
      </c>
      <c r="E186" s="56"/>
      <c r="F186" s="58"/>
    </row>
    <row r="187" spans="1:6">
      <c r="A187" s="50">
        <v>43362</v>
      </c>
      <c r="B187" s="55">
        <v>3.689</v>
      </c>
      <c r="C187" s="56" t="str">
        <f t="shared" si="12"/>
        <v>2018919</v>
      </c>
      <c r="D187" s="55">
        <v>3.689</v>
      </c>
      <c r="E187" s="56"/>
      <c r="F187" s="58"/>
    </row>
    <row r="188" spans="1:6">
      <c r="A188" s="50">
        <v>43363</v>
      </c>
      <c r="B188" s="55">
        <v>3.694</v>
      </c>
      <c r="C188" s="56" t="str">
        <f t="shared" si="12"/>
        <v>2018920</v>
      </c>
      <c r="D188" s="55">
        <v>3.694</v>
      </c>
      <c r="E188" s="56"/>
      <c r="F188" s="58"/>
    </row>
    <row r="189" spans="1:6">
      <c r="A189" s="50">
        <v>43364</v>
      </c>
      <c r="B189" s="55">
        <v>3.713</v>
      </c>
      <c r="C189" s="56" t="str">
        <f t="shared" si="12"/>
        <v>2018921</v>
      </c>
      <c r="D189" s="55">
        <v>3.713</v>
      </c>
      <c r="E189" s="56"/>
      <c r="F189" s="58"/>
    </row>
    <row r="190" spans="1:6">
      <c r="A190" s="50">
        <v>43368</v>
      </c>
      <c r="B190" s="59">
        <v>3.696</v>
      </c>
      <c r="C190" s="56" t="str">
        <f t="shared" si="12"/>
        <v>2018925</v>
      </c>
      <c r="D190" s="59">
        <v>3.696</v>
      </c>
      <c r="E190" s="56"/>
      <c r="F190" s="58"/>
    </row>
    <row r="191" spans="1:6">
      <c r="A191" s="50">
        <v>43369</v>
      </c>
      <c r="B191" s="59">
        <v>3.681</v>
      </c>
      <c r="C191" s="56" t="str">
        <f t="shared" si="12"/>
        <v>2018926</v>
      </c>
      <c r="D191" s="59">
        <v>3.681</v>
      </c>
      <c r="E191" s="56"/>
      <c r="F191" s="58"/>
    </row>
    <row r="192" spans="1:6">
      <c r="A192" s="50">
        <v>43370</v>
      </c>
      <c r="B192" s="59">
        <v>3.662</v>
      </c>
      <c r="C192" s="56" t="str">
        <f t="shared" si="12"/>
        <v>2018927</v>
      </c>
      <c r="D192" s="59">
        <v>3.662</v>
      </c>
      <c r="E192" s="56"/>
      <c r="F192" s="58"/>
    </row>
    <row r="193" spans="1:6">
      <c r="A193" s="50">
        <v>43371</v>
      </c>
      <c r="B193" s="59">
        <v>3.653</v>
      </c>
      <c r="C193" s="56" t="str">
        <f t="shared" si="12"/>
        <v>2018928</v>
      </c>
      <c r="D193" s="59">
        <v>3.653</v>
      </c>
      <c r="E193" s="56"/>
      <c r="F193" s="58"/>
    </row>
    <row r="194" spans="1:6">
      <c r="A194" s="50">
        <v>43372</v>
      </c>
      <c r="B194" s="59">
        <v>3.645</v>
      </c>
      <c r="C194" s="56" t="str">
        <f t="shared" si="12"/>
        <v>2018929</v>
      </c>
      <c r="D194" s="59">
        <v>3.645</v>
      </c>
      <c r="E194" s="56"/>
      <c r="F194" s="58"/>
    </row>
    <row r="195" spans="1:6">
      <c r="A195" s="50">
        <v>43373</v>
      </c>
      <c r="B195" s="55">
        <v>3.655</v>
      </c>
      <c r="C195" s="56" t="str">
        <f t="shared" si="12"/>
        <v>2018930</v>
      </c>
      <c r="D195" s="55">
        <v>3.655</v>
      </c>
      <c r="E195" s="56"/>
      <c r="F195" s="58"/>
    </row>
    <row r="196" spans="1:6">
      <c r="A196" s="50">
        <v>43381</v>
      </c>
      <c r="B196" s="59">
        <v>3.627</v>
      </c>
      <c r="C196" s="56" t="str">
        <f t="shared" si="12"/>
        <v>2018108</v>
      </c>
      <c r="D196" s="59">
        <v>3.627</v>
      </c>
      <c r="E196" s="56"/>
      <c r="F196" s="58"/>
    </row>
    <row r="197" spans="1:6">
      <c r="A197" s="50">
        <v>43382</v>
      </c>
      <c r="B197" s="55">
        <v>3.648</v>
      </c>
      <c r="C197" s="56" t="str">
        <f t="shared" si="12"/>
        <v>2018109</v>
      </c>
      <c r="D197" s="55">
        <v>3.648</v>
      </c>
      <c r="E197" s="56"/>
      <c r="F197" s="58"/>
    </row>
    <row r="198" spans="1:6">
      <c r="A198" s="50">
        <v>43383</v>
      </c>
      <c r="B198" s="59">
        <v>3.628</v>
      </c>
      <c r="C198" s="56" t="str">
        <f t="shared" si="12"/>
        <v>20181010</v>
      </c>
      <c r="D198" s="59">
        <v>3.628</v>
      </c>
      <c r="E198" s="56"/>
      <c r="F198" s="58"/>
    </row>
    <row r="199" spans="1:6">
      <c r="A199" s="50">
        <v>43384</v>
      </c>
      <c r="B199" s="59">
        <v>3.62</v>
      </c>
      <c r="C199" s="56" t="str">
        <f t="shared" si="12"/>
        <v>20181011</v>
      </c>
      <c r="D199" s="59">
        <v>3.62</v>
      </c>
      <c r="E199" s="56"/>
      <c r="F199" s="58"/>
    </row>
    <row r="200" spans="1:6">
      <c r="A200" s="50">
        <v>43385</v>
      </c>
      <c r="B200" s="59">
        <v>3.605</v>
      </c>
      <c r="C200" s="56" t="str">
        <f t="shared" si="12"/>
        <v>20181012</v>
      </c>
      <c r="D200" s="59">
        <v>3.605</v>
      </c>
      <c r="E200" s="56"/>
      <c r="F200" s="58"/>
    </row>
    <row r="201" spans="1:6">
      <c r="A201" s="50">
        <v>43388</v>
      </c>
      <c r="B201" s="55">
        <v>3.617</v>
      </c>
      <c r="C201" s="56" t="str">
        <f t="shared" si="12"/>
        <v>20181015</v>
      </c>
      <c r="D201" s="55">
        <v>3.617</v>
      </c>
      <c r="E201" s="56"/>
      <c r="F201" s="58"/>
    </row>
    <row r="202" spans="1:6">
      <c r="A202" s="50">
        <v>43389</v>
      </c>
      <c r="B202" s="59">
        <v>3.607</v>
      </c>
      <c r="C202" s="56" t="str">
        <f t="shared" si="12"/>
        <v>20181016</v>
      </c>
      <c r="D202" s="59">
        <v>3.607</v>
      </c>
      <c r="E202" s="56"/>
      <c r="F202" s="58"/>
    </row>
    <row r="203" spans="1:6">
      <c r="A203" s="50">
        <v>43390</v>
      </c>
      <c r="B203" s="59">
        <v>3.596</v>
      </c>
      <c r="C203" s="56" t="str">
        <f t="shared" si="12"/>
        <v>20181017</v>
      </c>
      <c r="D203" s="59">
        <v>3.596</v>
      </c>
      <c r="E203" s="56"/>
      <c r="F203" s="58"/>
    </row>
    <row r="204" spans="1:6">
      <c r="A204" s="50">
        <v>43391</v>
      </c>
      <c r="B204" s="59">
        <v>3.578</v>
      </c>
      <c r="C204" s="56" t="str">
        <f t="shared" si="12"/>
        <v>20181018</v>
      </c>
      <c r="D204" s="59">
        <v>3.578</v>
      </c>
      <c r="E204" s="56"/>
      <c r="F204" s="58"/>
    </row>
    <row r="205" spans="1:6">
      <c r="A205" s="50">
        <v>43392</v>
      </c>
      <c r="B205" s="55">
        <v>3.583</v>
      </c>
      <c r="C205" s="56" t="str">
        <f t="shared" si="12"/>
        <v>20181019</v>
      </c>
      <c r="D205" s="55">
        <v>3.583</v>
      </c>
      <c r="E205" s="56"/>
      <c r="F205" s="58"/>
    </row>
    <row r="206" spans="1:6">
      <c r="A206" s="50">
        <v>43395</v>
      </c>
      <c r="B206" s="55">
        <v>3.593</v>
      </c>
      <c r="C206" s="56" t="str">
        <f t="shared" si="12"/>
        <v>20181022</v>
      </c>
      <c r="D206" s="55">
        <v>3.593</v>
      </c>
      <c r="E206" s="56"/>
      <c r="F206" s="58"/>
    </row>
    <row r="207" spans="1:6">
      <c r="A207" s="50">
        <v>43396</v>
      </c>
      <c r="B207" s="55">
        <v>3.601</v>
      </c>
      <c r="C207" s="56" t="str">
        <f t="shared" si="12"/>
        <v>20181023</v>
      </c>
      <c r="D207" s="55">
        <v>3.601</v>
      </c>
      <c r="E207" s="56"/>
      <c r="F207" s="58"/>
    </row>
    <row r="208" spans="1:6">
      <c r="A208" s="50">
        <v>43397</v>
      </c>
      <c r="B208" s="59">
        <v>3.57</v>
      </c>
      <c r="C208" s="56" t="str">
        <f t="shared" si="12"/>
        <v>20181024</v>
      </c>
      <c r="D208" s="59">
        <v>3.57</v>
      </c>
      <c r="E208" s="56"/>
      <c r="F208" s="58"/>
    </row>
    <row r="209" spans="1:6">
      <c r="A209" s="50">
        <v>43398</v>
      </c>
      <c r="B209" s="59">
        <v>3.567</v>
      </c>
      <c r="C209" s="56" t="str">
        <f t="shared" si="12"/>
        <v>20181025</v>
      </c>
      <c r="D209" s="59">
        <v>3.567</v>
      </c>
      <c r="E209" s="56"/>
      <c r="F209" s="58"/>
    </row>
    <row r="210" spans="1:6">
      <c r="A210" s="50">
        <v>43399</v>
      </c>
      <c r="B210" s="59">
        <v>3.552</v>
      </c>
      <c r="C210" s="56" t="str">
        <f t="shared" si="12"/>
        <v>20181026</v>
      </c>
      <c r="D210" s="59">
        <v>3.552</v>
      </c>
      <c r="E210" s="56"/>
      <c r="F210" s="58"/>
    </row>
    <row r="211" spans="1:6">
      <c r="A211" s="50">
        <v>43402</v>
      </c>
      <c r="B211" s="59">
        <v>3.54</v>
      </c>
      <c r="C211" s="56" t="str">
        <f t="shared" si="12"/>
        <v>20181029</v>
      </c>
      <c r="D211" s="59">
        <v>3.54</v>
      </c>
      <c r="E211" s="56"/>
      <c r="F211" s="58"/>
    </row>
    <row r="212" spans="1:6">
      <c r="A212" s="50">
        <v>43403</v>
      </c>
      <c r="B212" s="55">
        <v>3.544</v>
      </c>
      <c r="C212" s="56" t="str">
        <f t="shared" si="12"/>
        <v>20181030</v>
      </c>
      <c r="D212" s="55">
        <v>3.544</v>
      </c>
      <c r="E212" s="56"/>
      <c r="F212" s="58"/>
    </row>
    <row r="213" spans="1:6">
      <c r="A213" s="50">
        <v>43404</v>
      </c>
      <c r="B213" s="59">
        <v>3.533</v>
      </c>
      <c r="C213" s="56" t="str">
        <f t="shared" si="12"/>
        <v>20181031</v>
      </c>
      <c r="D213" s="59">
        <v>3.533</v>
      </c>
      <c r="E213" s="56"/>
      <c r="F213" s="58"/>
    </row>
    <row r="214" spans="1:6">
      <c r="A214" s="50">
        <v>43405</v>
      </c>
      <c r="B214" s="59">
        <v>3.522</v>
      </c>
      <c r="C214" s="56" t="str">
        <f t="shared" si="12"/>
        <v>2018111</v>
      </c>
      <c r="D214" s="59">
        <v>3.522</v>
      </c>
      <c r="E214" s="56"/>
      <c r="F214" s="58"/>
    </row>
    <row r="215" spans="1:6">
      <c r="A215" s="50">
        <v>43406</v>
      </c>
      <c r="B215" s="55">
        <v>3.551</v>
      </c>
      <c r="C215" s="56" t="str">
        <f t="shared" si="12"/>
        <v>2018112</v>
      </c>
      <c r="D215" s="55">
        <v>3.551</v>
      </c>
      <c r="E215" s="56"/>
      <c r="F215" s="58"/>
    </row>
    <row r="216" spans="1:6">
      <c r="A216" s="50">
        <v>43409</v>
      </c>
      <c r="B216" s="55">
        <v>3.558</v>
      </c>
      <c r="C216" s="56" t="str">
        <f t="shared" si="12"/>
        <v>2018115</v>
      </c>
      <c r="D216" s="55">
        <v>3.558</v>
      </c>
      <c r="E216" s="56"/>
      <c r="F216" s="58"/>
    </row>
    <row r="217" spans="1:6">
      <c r="A217" s="50">
        <v>43410</v>
      </c>
      <c r="B217" s="59">
        <v>3.542</v>
      </c>
      <c r="C217" s="56" t="str">
        <f t="shared" si="12"/>
        <v>2018116</v>
      </c>
      <c r="D217" s="59">
        <v>3.542</v>
      </c>
      <c r="E217" s="56"/>
      <c r="F217" s="58"/>
    </row>
    <row r="218" spans="1:6">
      <c r="A218" s="50">
        <v>43411</v>
      </c>
      <c r="B218" s="59">
        <v>3.521</v>
      </c>
      <c r="C218" s="56" t="str">
        <f t="shared" si="12"/>
        <v>2018117</v>
      </c>
      <c r="D218" s="59">
        <v>3.521</v>
      </c>
      <c r="E218" s="56"/>
      <c r="F218" s="58"/>
    </row>
    <row r="219" spans="1:6">
      <c r="A219" s="50">
        <v>43412</v>
      </c>
      <c r="B219" s="59">
        <v>3.51</v>
      </c>
      <c r="C219" s="56" t="str">
        <f t="shared" si="12"/>
        <v>2018118</v>
      </c>
      <c r="D219" s="59">
        <v>3.51</v>
      </c>
      <c r="E219" s="56"/>
      <c r="F219" s="58"/>
    </row>
    <row r="220" spans="1:6">
      <c r="A220" s="50">
        <v>43413</v>
      </c>
      <c r="B220" s="59">
        <v>3.5</v>
      </c>
      <c r="C220" s="56" t="str">
        <f t="shared" si="12"/>
        <v>2018119</v>
      </c>
      <c r="D220" s="59">
        <v>3.5</v>
      </c>
      <c r="E220" s="56"/>
      <c r="F220" s="58"/>
    </row>
    <row r="221" spans="1:6">
      <c r="A221" s="50">
        <v>43416</v>
      </c>
      <c r="B221" s="59">
        <v>3.496</v>
      </c>
      <c r="C221" s="56" t="str">
        <f t="shared" si="12"/>
        <v>20181112</v>
      </c>
      <c r="D221" s="59">
        <v>3.496</v>
      </c>
      <c r="E221" s="56"/>
      <c r="F221" s="58"/>
    </row>
    <row r="222" spans="1:6">
      <c r="A222" s="50">
        <v>43417</v>
      </c>
      <c r="B222" s="55">
        <v>3.502</v>
      </c>
      <c r="C222" s="56" t="str">
        <f t="shared" si="12"/>
        <v>20181113</v>
      </c>
      <c r="D222" s="55">
        <v>3.502</v>
      </c>
      <c r="E222" s="56"/>
      <c r="F222" s="58"/>
    </row>
    <row r="223" spans="1:6">
      <c r="A223" s="50">
        <v>43418</v>
      </c>
      <c r="B223" s="59">
        <v>3.457</v>
      </c>
      <c r="C223" s="56" t="str">
        <f t="shared" si="12"/>
        <v>20181114</v>
      </c>
      <c r="D223" s="59">
        <v>3.457</v>
      </c>
      <c r="E223" s="56"/>
      <c r="F223" s="58"/>
    </row>
    <row r="224" spans="1:6">
      <c r="A224" s="50">
        <v>43419</v>
      </c>
      <c r="B224" s="59">
        <v>3.427</v>
      </c>
      <c r="C224" s="56" t="str">
        <f t="shared" si="12"/>
        <v>20181115</v>
      </c>
      <c r="D224" s="59">
        <v>3.427</v>
      </c>
      <c r="E224" s="56"/>
      <c r="F224" s="58"/>
    </row>
    <row r="225" spans="1:6">
      <c r="A225" s="50">
        <v>43420</v>
      </c>
      <c r="B225" s="59">
        <v>3.366</v>
      </c>
      <c r="C225" s="56" t="str">
        <f t="shared" si="12"/>
        <v>20181116</v>
      </c>
      <c r="D225" s="59">
        <v>3.366</v>
      </c>
      <c r="E225" s="56"/>
      <c r="F225" s="58"/>
    </row>
    <row r="226" spans="1:6">
      <c r="A226" s="50">
        <v>43421</v>
      </c>
      <c r="B226" s="59">
        <v>3.364</v>
      </c>
      <c r="C226" s="56" t="str">
        <f t="shared" si="12"/>
        <v>20181117</v>
      </c>
      <c r="D226" s="59">
        <v>3.364</v>
      </c>
      <c r="E226" s="56"/>
      <c r="F226" s="58"/>
    </row>
    <row r="227" spans="1:6">
      <c r="A227" s="50">
        <v>43422</v>
      </c>
      <c r="B227" s="55">
        <v>3.365</v>
      </c>
      <c r="C227" s="56" t="str">
        <f t="shared" si="12"/>
        <v>20181118</v>
      </c>
      <c r="D227" s="55">
        <v>3.365</v>
      </c>
      <c r="E227" s="56"/>
      <c r="F227" s="58"/>
    </row>
    <row r="228" spans="1:6">
      <c r="A228" s="50">
        <v>43423</v>
      </c>
      <c r="B228" s="55">
        <v>3.383</v>
      </c>
      <c r="C228" s="56" t="str">
        <f t="shared" ref="C228:C291" si="13">YEAR(A228)&amp;MONTH(A228)&amp;DAY(A228)</f>
        <v>20181119</v>
      </c>
      <c r="D228" s="55">
        <v>3.383</v>
      </c>
      <c r="E228" s="56"/>
      <c r="F228" s="58"/>
    </row>
    <row r="229" spans="1:6">
      <c r="A229" s="50">
        <v>43424</v>
      </c>
      <c r="B229" s="55">
        <v>3.394</v>
      </c>
      <c r="C229" s="56" t="str">
        <f t="shared" si="13"/>
        <v>20181120</v>
      </c>
      <c r="D229" s="55">
        <v>3.394</v>
      </c>
      <c r="E229" s="56"/>
      <c r="F229" s="58"/>
    </row>
    <row r="230" spans="1:6">
      <c r="A230" s="50">
        <v>43425</v>
      </c>
      <c r="B230" s="55">
        <v>3.396</v>
      </c>
      <c r="C230" s="56" t="str">
        <f t="shared" si="13"/>
        <v>20181121</v>
      </c>
      <c r="D230" s="55">
        <v>3.396</v>
      </c>
      <c r="E230" s="56"/>
      <c r="F230" s="58"/>
    </row>
    <row r="231" spans="1:6">
      <c r="A231" s="50">
        <v>43426</v>
      </c>
      <c r="B231" s="55">
        <v>3.403</v>
      </c>
      <c r="C231" s="56" t="str">
        <f t="shared" si="13"/>
        <v>20181122</v>
      </c>
      <c r="D231" s="55">
        <v>3.403</v>
      </c>
      <c r="E231" s="56"/>
      <c r="F231" s="58"/>
    </row>
    <row r="232" spans="1:6">
      <c r="A232" s="50">
        <v>43427</v>
      </c>
      <c r="B232" s="55">
        <v>3.42</v>
      </c>
      <c r="C232" s="56" t="str">
        <f t="shared" si="13"/>
        <v>20181123</v>
      </c>
      <c r="D232" s="55">
        <v>3.42</v>
      </c>
      <c r="E232" s="56"/>
      <c r="F232" s="58"/>
    </row>
    <row r="233" spans="1:6">
      <c r="A233" s="50">
        <v>43430</v>
      </c>
      <c r="B233" s="55">
        <v>3.425</v>
      </c>
      <c r="C233" s="56" t="str">
        <f t="shared" si="13"/>
        <v>20181126</v>
      </c>
      <c r="D233" s="55">
        <v>3.425</v>
      </c>
      <c r="E233" s="56"/>
      <c r="F233" s="58"/>
    </row>
    <row r="234" spans="1:6">
      <c r="A234" s="50">
        <v>43431</v>
      </c>
      <c r="B234" s="55">
        <v>3.442</v>
      </c>
      <c r="C234" s="56" t="str">
        <f t="shared" si="13"/>
        <v>20181127</v>
      </c>
      <c r="D234" s="55">
        <v>3.442</v>
      </c>
      <c r="E234" s="56"/>
      <c r="F234" s="58"/>
    </row>
    <row r="235" spans="1:6">
      <c r="A235" s="50">
        <v>43432</v>
      </c>
      <c r="B235" s="59">
        <v>3.408</v>
      </c>
      <c r="C235" s="56" t="str">
        <f t="shared" si="13"/>
        <v>20181128</v>
      </c>
      <c r="D235" s="59">
        <v>3.408</v>
      </c>
      <c r="E235" s="56"/>
      <c r="F235" s="58"/>
    </row>
    <row r="236" spans="1:6">
      <c r="A236" s="50">
        <v>43433</v>
      </c>
      <c r="B236" s="59">
        <v>3.403</v>
      </c>
      <c r="C236" s="56" t="str">
        <f t="shared" si="13"/>
        <v>20181129</v>
      </c>
      <c r="D236" s="59">
        <v>3.403</v>
      </c>
      <c r="E236" s="56"/>
      <c r="F236" s="58"/>
    </row>
    <row r="237" spans="1:6">
      <c r="A237" s="50">
        <v>43434</v>
      </c>
      <c r="B237" s="59">
        <v>3.398</v>
      </c>
      <c r="C237" s="56" t="str">
        <f t="shared" si="13"/>
        <v>20181130</v>
      </c>
      <c r="D237" s="59">
        <v>3.398</v>
      </c>
      <c r="E237" s="56"/>
      <c r="F237" s="58"/>
    </row>
    <row r="238" spans="1:6">
      <c r="A238" s="50">
        <v>43435</v>
      </c>
      <c r="B238" s="55">
        <v>3.405</v>
      </c>
      <c r="C238" s="56" t="str">
        <f t="shared" si="13"/>
        <v>2018121</v>
      </c>
      <c r="D238" s="55">
        <v>3.405</v>
      </c>
      <c r="E238" s="56"/>
      <c r="F238" s="58"/>
    </row>
    <row r="239" spans="1:6">
      <c r="A239" s="50">
        <v>43436</v>
      </c>
      <c r="B239" s="59">
        <v>3.38</v>
      </c>
      <c r="C239" s="56" t="str">
        <f t="shared" si="13"/>
        <v>2018122</v>
      </c>
      <c r="D239" s="59">
        <v>3.38</v>
      </c>
      <c r="E239" s="56"/>
      <c r="F239" s="58"/>
    </row>
    <row r="240" spans="1:6">
      <c r="A240" s="50">
        <v>43437</v>
      </c>
      <c r="B240" s="55">
        <v>3.397</v>
      </c>
      <c r="C240" s="56" t="str">
        <f t="shared" si="13"/>
        <v>2018123</v>
      </c>
      <c r="D240" s="55">
        <v>3.397</v>
      </c>
      <c r="E240" s="56"/>
      <c r="F240" s="58"/>
    </row>
    <row r="241" spans="1:6">
      <c r="A241" s="50">
        <v>43438</v>
      </c>
      <c r="B241" s="59">
        <v>3.345</v>
      </c>
      <c r="C241" s="56" t="str">
        <f t="shared" si="13"/>
        <v>2018124</v>
      </c>
      <c r="D241" s="59">
        <v>3.345</v>
      </c>
      <c r="E241" s="56"/>
      <c r="F241" s="58"/>
    </row>
    <row r="242" spans="1:6">
      <c r="A242" s="50">
        <v>43439</v>
      </c>
      <c r="B242" s="59">
        <v>3.345</v>
      </c>
      <c r="C242" s="56" t="str">
        <f t="shared" si="13"/>
        <v>2018125</v>
      </c>
      <c r="D242" s="59">
        <v>3.345</v>
      </c>
      <c r="E242" s="56"/>
      <c r="F242" s="58"/>
    </row>
    <row r="243" spans="1:6">
      <c r="A243" s="50">
        <v>43440</v>
      </c>
      <c r="B243" s="59">
        <v>3.329</v>
      </c>
      <c r="C243" s="56" t="str">
        <f t="shared" si="13"/>
        <v>2018126</v>
      </c>
      <c r="D243" s="59">
        <v>3.329</v>
      </c>
      <c r="E243" s="56"/>
      <c r="F243" s="58"/>
    </row>
    <row r="244" spans="1:6">
      <c r="A244" s="50">
        <v>43441</v>
      </c>
      <c r="B244" s="59">
        <v>3.314</v>
      </c>
      <c r="C244" s="56" t="str">
        <f t="shared" si="13"/>
        <v>2018127</v>
      </c>
      <c r="D244" s="59">
        <v>3.314</v>
      </c>
      <c r="E244" s="56"/>
      <c r="F244" s="58"/>
    </row>
    <row r="245" spans="1:6">
      <c r="A245" s="50">
        <v>43442</v>
      </c>
      <c r="B245" s="55">
        <v>3.324</v>
      </c>
      <c r="C245" s="56" t="str">
        <f t="shared" si="13"/>
        <v>2018128</v>
      </c>
      <c r="D245" s="55">
        <v>3.324</v>
      </c>
      <c r="E245" s="56"/>
      <c r="F245" s="58"/>
    </row>
    <row r="246" spans="1:6">
      <c r="A246" s="50">
        <v>43444</v>
      </c>
      <c r="B246" s="59">
        <v>3.309</v>
      </c>
      <c r="C246" s="56" t="str">
        <f t="shared" si="13"/>
        <v>20181210</v>
      </c>
      <c r="D246" s="59">
        <v>3.309</v>
      </c>
      <c r="E246" s="56"/>
      <c r="F246" s="58"/>
    </row>
    <row r="247" spans="1:6">
      <c r="A247" s="50">
        <v>43445</v>
      </c>
      <c r="B247" s="59">
        <v>3.299</v>
      </c>
      <c r="C247" s="56" t="str">
        <f t="shared" si="13"/>
        <v>20181211</v>
      </c>
      <c r="D247" s="59">
        <v>3.299</v>
      </c>
      <c r="E247" s="56"/>
      <c r="F247" s="58"/>
    </row>
    <row r="248" spans="1:6">
      <c r="A248" s="50">
        <v>43446</v>
      </c>
      <c r="B248" s="59">
        <v>3.296</v>
      </c>
      <c r="C248" s="56" t="str">
        <f t="shared" si="13"/>
        <v>20181212</v>
      </c>
      <c r="D248" s="59">
        <v>3.296</v>
      </c>
      <c r="E248" s="56"/>
      <c r="F248" s="58"/>
    </row>
    <row r="249" spans="1:6">
      <c r="A249" s="50">
        <v>43447</v>
      </c>
      <c r="B249" s="55">
        <v>3.34</v>
      </c>
      <c r="C249" s="56" t="str">
        <f t="shared" si="13"/>
        <v>20181213</v>
      </c>
      <c r="D249" s="55">
        <v>3.34</v>
      </c>
      <c r="E249" s="56"/>
      <c r="F249" s="58"/>
    </row>
    <row r="250" spans="1:6">
      <c r="A250" s="50">
        <v>43448</v>
      </c>
      <c r="B250" s="55">
        <v>3.369</v>
      </c>
      <c r="C250" s="56" t="str">
        <f t="shared" si="13"/>
        <v>20181214</v>
      </c>
      <c r="D250" s="55">
        <v>3.369</v>
      </c>
      <c r="E250" s="56"/>
      <c r="F250" s="58"/>
    </row>
    <row r="251" spans="1:6">
      <c r="A251" s="50">
        <v>43451</v>
      </c>
      <c r="B251" s="55">
        <v>3.402</v>
      </c>
      <c r="C251" s="56" t="str">
        <f t="shared" si="13"/>
        <v>20181217</v>
      </c>
      <c r="D251" s="55">
        <v>3.402</v>
      </c>
      <c r="E251" s="56"/>
      <c r="F251" s="58"/>
    </row>
    <row r="252" spans="1:6">
      <c r="A252" s="50">
        <v>43452</v>
      </c>
      <c r="B252" s="55">
        <v>3.409</v>
      </c>
      <c r="C252" s="56" t="str">
        <f t="shared" si="13"/>
        <v>20181218</v>
      </c>
      <c r="D252" s="55">
        <v>3.409</v>
      </c>
      <c r="E252" s="56"/>
      <c r="F252" s="58"/>
    </row>
    <row r="253" spans="1:6">
      <c r="A253" s="50">
        <v>43453</v>
      </c>
      <c r="B253" s="59">
        <v>3.381</v>
      </c>
      <c r="C253" s="56" t="str">
        <f t="shared" si="13"/>
        <v>20181219</v>
      </c>
      <c r="D253" s="59">
        <v>3.381</v>
      </c>
      <c r="E253" s="56"/>
      <c r="F253" s="58"/>
    </row>
    <row r="254" spans="1:6">
      <c r="A254" s="50">
        <v>43454</v>
      </c>
      <c r="B254" s="59">
        <v>3.342</v>
      </c>
      <c r="C254" s="56" t="str">
        <f t="shared" si="13"/>
        <v>20181220</v>
      </c>
      <c r="D254" s="59">
        <v>3.342</v>
      </c>
      <c r="E254" s="56"/>
      <c r="F254" s="58"/>
    </row>
    <row r="255" spans="1:6">
      <c r="A255" s="50">
        <v>43455</v>
      </c>
      <c r="B255" s="55">
        <v>3.355</v>
      </c>
      <c r="C255" s="56" t="str">
        <f t="shared" si="13"/>
        <v>20181221</v>
      </c>
      <c r="D255" s="55">
        <v>3.355</v>
      </c>
      <c r="E255" s="56"/>
      <c r="F255" s="58"/>
    </row>
    <row r="256" spans="1:6">
      <c r="A256" s="50">
        <v>43458</v>
      </c>
      <c r="B256" s="55">
        <v>3.36</v>
      </c>
      <c r="C256" s="56" t="str">
        <f t="shared" si="13"/>
        <v>20181224</v>
      </c>
      <c r="D256" s="55">
        <v>3.36</v>
      </c>
      <c r="E256" s="56"/>
      <c r="F256" s="58"/>
    </row>
    <row r="257" spans="1:6">
      <c r="A257" s="50">
        <v>43459</v>
      </c>
      <c r="B257" s="59">
        <v>3.357</v>
      </c>
      <c r="C257" s="56" t="str">
        <f t="shared" si="13"/>
        <v>20181225</v>
      </c>
      <c r="D257" s="59">
        <v>3.357</v>
      </c>
      <c r="E257" s="56"/>
      <c r="F257" s="58"/>
    </row>
    <row r="258" spans="1:6">
      <c r="A258" s="50">
        <v>43460</v>
      </c>
      <c r="B258" s="59">
        <v>3.339</v>
      </c>
      <c r="C258" s="56" t="str">
        <f t="shared" si="13"/>
        <v>20181226</v>
      </c>
      <c r="D258" s="59">
        <v>3.339</v>
      </c>
      <c r="E258" s="56"/>
      <c r="F258" s="58"/>
    </row>
    <row r="259" spans="1:6">
      <c r="A259" s="50">
        <v>43461</v>
      </c>
      <c r="B259" s="59">
        <v>3.299</v>
      </c>
      <c r="C259" s="56" t="str">
        <f t="shared" si="13"/>
        <v>20181227</v>
      </c>
      <c r="D259" s="59">
        <v>3.299</v>
      </c>
      <c r="E259" s="56"/>
      <c r="F259" s="58"/>
    </row>
    <row r="260" spans="1:6">
      <c r="A260" s="50">
        <v>43462</v>
      </c>
      <c r="B260" s="59">
        <v>3.273</v>
      </c>
      <c r="C260" s="56" t="str">
        <f t="shared" si="13"/>
        <v>20181228</v>
      </c>
      <c r="D260" s="59">
        <v>3.273</v>
      </c>
      <c r="E260" s="56"/>
      <c r="F260" s="58"/>
    </row>
    <row r="261" spans="1:6">
      <c r="A261" s="50">
        <v>43463</v>
      </c>
      <c r="B261" s="59">
        <v>3.27</v>
      </c>
      <c r="C261" s="56" t="str">
        <f t="shared" si="13"/>
        <v>20181229</v>
      </c>
      <c r="D261" s="59">
        <v>3.27</v>
      </c>
      <c r="E261" s="56"/>
      <c r="F261" s="58"/>
    </row>
    <row r="262" spans="1:6">
      <c r="A262" s="50">
        <v>43467</v>
      </c>
      <c r="B262" s="59">
        <v>3.203</v>
      </c>
      <c r="C262" s="56" t="str">
        <f t="shared" si="13"/>
        <v>201912</v>
      </c>
      <c r="D262" s="59">
        <v>3.203</v>
      </c>
      <c r="E262" s="56"/>
      <c r="F262" s="58"/>
    </row>
    <row r="263" spans="1:6">
      <c r="A263" s="50">
        <v>43468</v>
      </c>
      <c r="B263" s="59">
        <v>3.191</v>
      </c>
      <c r="C263" s="56" t="str">
        <f t="shared" si="13"/>
        <v>201913</v>
      </c>
      <c r="D263" s="59">
        <v>3.191</v>
      </c>
      <c r="E263" s="56"/>
      <c r="F263" s="58"/>
    </row>
    <row r="264" spans="1:6">
      <c r="A264" s="50">
        <v>43469</v>
      </c>
      <c r="B264" s="59">
        <v>3.176</v>
      </c>
      <c r="C264" s="56" t="str">
        <f t="shared" si="13"/>
        <v>201914</v>
      </c>
      <c r="D264" s="59">
        <v>3.176</v>
      </c>
      <c r="E264" s="56"/>
      <c r="F264" s="58"/>
    </row>
    <row r="265" spans="1:6">
      <c r="A265" s="50">
        <v>43472</v>
      </c>
      <c r="B265" s="59">
        <v>3.169</v>
      </c>
      <c r="C265" s="56" t="str">
        <f t="shared" si="13"/>
        <v>201917</v>
      </c>
      <c r="D265" s="59">
        <v>3.169</v>
      </c>
      <c r="E265" s="56"/>
      <c r="F265" s="58"/>
    </row>
    <row r="266" spans="1:6">
      <c r="A266" s="50">
        <v>43473</v>
      </c>
      <c r="B266" s="59">
        <v>3.148</v>
      </c>
      <c r="C266" s="56" t="str">
        <f t="shared" si="13"/>
        <v>201918</v>
      </c>
      <c r="D266" s="59">
        <v>3.148</v>
      </c>
      <c r="E266" s="56"/>
      <c r="F266" s="58"/>
    </row>
    <row r="267" spans="1:6">
      <c r="A267" s="50">
        <v>43474</v>
      </c>
      <c r="B267" s="59">
        <v>3.13</v>
      </c>
      <c r="C267" s="56" t="str">
        <f t="shared" si="13"/>
        <v>201919</v>
      </c>
      <c r="D267" s="59">
        <v>3.13</v>
      </c>
      <c r="E267" s="56"/>
      <c r="F267" s="58"/>
    </row>
    <row r="268" spans="1:6">
      <c r="A268" s="50">
        <v>43475</v>
      </c>
      <c r="B268" s="55">
        <v>3.14</v>
      </c>
      <c r="C268" s="56" t="str">
        <f t="shared" si="13"/>
        <v>2019110</v>
      </c>
      <c r="D268" s="55">
        <v>3.14</v>
      </c>
      <c r="E268" s="56"/>
      <c r="F268" s="58"/>
    </row>
    <row r="269" spans="1:6">
      <c r="A269" s="50">
        <v>43476</v>
      </c>
      <c r="B269" s="59">
        <v>3.138</v>
      </c>
      <c r="C269" s="56" t="str">
        <f t="shared" si="13"/>
        <v>2019111</v>
      </c>
      <c r="D269" s="59">
        <v>3.138</v>
      </c>
      <c r="E269" s="56"/>
      <c r="F269" s="58"/>
    </row>
    <row r="270" spans="1:6">
      <c r="A270" s="50">
        <v>43479</v>
      </c>
      <c r="B270" s="55">
        <v>3.142</v>
      </c>
      <c r="C270" s="56" t="str">
        <f t="shared" si="13"/>
        <v>2019114</v>
      </c>
      <c r="D270" s="55">
        <v>3.142</v>
      </c>
      <c r="E270" s="56"/>
      <c r="F270" s="58"/>
    </row>
    <row r="271" spans="1:6">
      <c r="A271" s="50">
        <v>43480</v>
      </c>
      <c r="B271" s="55">
        <v>3.151</v>
      </c>
      <c r="C271" s="56" t="str">
        <f t="shared" si="13"/>
        <v>2019115</v>
      </c>
      <c r="D271" s="55">
        <v>3.151</v>
      </c>
      <c r="E271" s="56"/>
      <c r="F271" s="58"/>
    </row>
    <row r="272" spans="1:6">
      <c r="A272" s="50">
        <v>43481</v>
      </c>
      <c r="B272" s="59">
        <v>3.113</v>
      </c>
      <c r="C272" s="56" t="str">
        <f t="shared" si="13"/>
        <v>2019116</v>
      </c>
      <c r="D272" s="59">
        <v>3.113</v>
      </c>
      <c r="E272" s="56"/>
      <c r="F272" s="58"/>
    </row>
    <row r="273" spans="1:6">
      <c r="A273" s="50">
        <v>43482</v>
      </c>
      <c r="B273" s="59">
        <v>3.091</v>
      </c>
      <c r="C273" s="56" t="str">
        <f t="shared" si="13"/>
        <v>2019117</v>
      </c>
      <c r="D273" s="59">
        <v>3.091</v>
      </c>
      <c r="E273" s="56"/>
      <c r="F273" s="58"/>
    </row>
    <row r="274" spans="1:6">
      <c r="A274" s="50">
        <v>43483</v>
      </c>
      <c r="B274" s="55">
        <v>3.118</v>
      </c>
      <c r="C274" s="56" t="str">
        <f t="shared" si="13"/>
        <v>2019118</v>
      </c>
      <c r="D274" s="55">
        <v>3.118</v>
      </c>
      <c r="E274" s="56"/>
      <c r="F274" s="58"/>
    </row>
    <row r="275" spans="1:6">
      <c r="A275" s="50">
        <v>43486</v>
      </c>
      <c r="B275" s="59">
        <v>3.11</v>
      </c>
      <c r="C275" s="56" t="str">
        <f t="shared" si="13"/>
        <v>2019121</v>
      </c>
      <c r="D275" s="59">
        <v>3.11</v>
      </c>
      <c r="E275" s="56"/>
      <c r="F275" s="58"/>
    </row>
    <row r="276" spans="1:6">
      <c r="A276" s="50">
        <v>43487</v>
      </c>
      <c r="B276" s="55">
        <v>3.13</v>
      </c>
      <c r="C276" s="56" t="str">
        <f t="shared" si="13"/>
        <v>2019122</v>
      </c>
      <c r="D276" s="55">
        <v>3.13</v>
      </c>
      <c r="E276" s="56"/>
      <c r="F276" s="58"/>
    </row>
    <row r="277" spans="1:6">
      <c r="A277" s="50">
        <v>43488</v>
      </c>
      <c r="B277" s="55">
        <v>3.148</v>
      </c>
      <c r="C277" s="56" t="str">
        <f t="shared" si="13"/>
        <v>2019123</v>
      </c>
      <c r="D277" s="55">
        <v>3.148</v>
      </c>
      <c r="E277" s="56"/>
      <c r="F277" s="58"/>
    </row>
    <row r="278" spans="1:6">
      <c r="A278" s="50">
        <v>43489</v>
      </c>
      <c r="B278" s="59">
        <v>3.146</v>
      </c>
      <c r="C278" s="56" t="str">
        <f t="shared" si="13"/>
        <v>2019124</v>
      </c>
      <c r="D278" s="59">
        <v>3.146</v>
      </c>
      <c r="E278" s="56"/>
      <c r="F278" s="58"/>
    </row>
    <row r="279" spans="1:6">
      <c r="A279" s="50">
        <v>43490</v>
      </c>
      <c r="B279" s="55">
        <v>3.157</v>
      </c>
      <c r="C279" s="56" t="str">
        <f t="shared" si="13"/>
        <v>2019125</v>
      </c>
      <c r="D279" s="55">
        <v>3.157</v>
      </c>
      <c r="E279" s="56"/>
      <c r="F279" s="58"/>
    </row>
    <row r="280" spans="1:6">
      <c r="A280" s="50">
        <v>43493</v>
      </c>
      <c r="B280" s="55">
        <v>3.159</v>
      </c>
      <c r="C280" s="56" t="str">
        <f t="shared" si="13"/>
        <v>2019128</v>
      </c>
      <c r="D280" s="55">
        <v>3.159</v>
      </c>
      <c r="E280" s="56"/>
      <c r="F280" s="58"/>
    </row>
    <row r="281" spans="1:6">
      <c r="A281" s="50">
        <v>43494</v>
      </c>
      <c r="B281" s="59">
        <v>3.156</v>
      </c>
      <c r="C281" s="56" t="str">
        <f t="shared" si="13"/>
        <v>2019129</v>
      </c>
      <c r="D281" s="59">
        <v>3.156</v>
      </c>
      <c r="E281" s="56"/>
      <c r="F281" s="58"/>
    </row>
    <row r="282" spans="1:6">
      <c r="A282" s="50">
        <v>43495</v>
      </c>
      <c r="B282" s="59">
        <v>3.144</v>
      </c>
      <c r="C282" s="56" t="str">
        <f t="shared" si="13"/>
        <v>2019130</v>
      </c>
      <c r="D282" s="59">
        <v>3.144</v>
      </c>
      <c r="E282" s="56"/>
      <c r="F282" s="58"/>
    </row>
    <row r="283" spans="1:6">
      <c r="A283" s="50">
        <v>43496</v>
      </c>
      <c r="B283" s="59">
        <v>3.13</v>
      </c>
      <c r="C283" s="56" t="str">
        <f t="shared" si="13"/>
        <v>2019131</v>
      </c>
      <c r="D283" s="59">
        <v>3.13</v>
      </c>
      <c r="E283" s="56"/>
      <c r="F283" s="58"/>
    </row>
    <row r="284" spans="1:6">
      <c r="A284" s="50">
        <v>43497</v>
      </c>
      <c r="B284" s="55">
        <v>3.145</v>
      </c>
      <c r="C284" s="56" t="str">
        <f t="shared" si="13"/>
        <v>201921</v>
      </c>
      <c r="D284" s="55">
        <v>3.145</v>
      </c>
      <c r="E284" s="56"/>
      <c r="F284" s="58"/>
    </row>
    <row r="285" spans="1:6">
      <c r="A285" s="50">
        <v>43498</v>
      </c>
      <c r="B285" s="59">
        <v>3.135</v>
      </c>
      <c r="C285" s="56" t="str">
        <f t="shared" si="13"/>
        <v>201922</v>
      </c>
      <c r="D285" s="59">
        <v>3.135</v>
      </c>
      <c r="E285" s="56"/>
      <c r="F285" s="58"/>
    </row>
    <row r="286" spans="1:6">
      <c r="A286" s="50">
        <v>43499</v>
      </c>
      <c r="B286" s="55">
        <v>3.15</v>
      </c>
      <c r="C286" s="56" t="str">
        <f t="shared" si="13"/>
        <v>201923</v>
      </c>
      <c r="D286" s="55">
        <v>3.15</v>
      </c>
      <c r="E286" s="56"/>
      <c r="F286" s="58"/>
    </row>
    <row r="287" spans="1:6">
      <c r="A287" s="50">
        <v>43507</v>
      </c>
      <c r="B287" s="59">
        <v>3.09</v>
      </c>
      <c r="C287" s="56" t="str">
        <f t="shared" si="13"/>
        <v>2019211</v>
      </c>
      <c r="D287" s="59">
        <v>3.09</v>
      </c>
      <c r="E287" s="56"/>
      <c r="F287" s="58"/>
    </row>
    <row r="288" spans="1:6">
      <c r="A288" s="50">
        <v>43508</v>
      </c>
      <c r="B288" s="55">
        <v>3.093</v>
      </c>
      <c r="C288" s="56" t="str">
        <f t="shared" si="13"/>
        <v>2019212</v>
      </c>
      <c r="D288" s="55">
        <v>3.093</v>
      </c>
      <c r="E288" s="56"/>
      <c r="F288" s="58"/>
    </row>
    <row r="289" spans="1:6">
      <c r="A289" s="50">
        <v>43509</v>
      </c>
      <c r="B289" s="59">
        <v>3.093</v>
      </c>
      <c r="C289" s="56" t="str">
        <f t="shared" si="13"/>
        <v>2019213</v>
      </c>
      <c r="D289" s="59">
        <v>3.093</v>
      </c>
      <c r="E289" s="56"/>
      <c r="F289" s="58"/>
    </row>
    <row r="290" spans="1:6">
      <c r="A290" s="50">
        <v>43510</v>
      </c>
      <c r="B290" s="55">
        <v>3.095</v>
      </c>
      <c r="C290" s="56" t="str">
        <f t="shared" si="13"/>
        <v>2019214</v>
      </c>
      <c r="D290" s="55">
        <v>3.095</v>
      </c>
      <c r="E290" s="56"/>
      <c r="F290" s="58"/>
    </row>
    <row r="291" spans="1:6">
      <c r="A291" s="50">
        <v>43511</v>
      </c>
      <c r="B291" s="59">
        <v>3.09</v>
      </c>
      <c r="C291" s="56" t="str">
        <f t="shared" si="13"/>
        <v>2019215</v>
      </c>
      <c r="D291" s="59">
        <v>3.09</v>
      </c>
      <c r="E291" s="56"/>
      <c r="F291" s="58"/>
    </row>
    <row r="292" spans="1:6">
      <c r="A292" s="50">
        <v>43514</v>
      </c>
      <c r="B292" s="55">
        <v>3.115</v>
      </c>
      <c r="C292" s="56" t="str">
        <f t="shared" ref="C292:C355" si="14">YEAR(A292)&amp;MONTH(A292)&amp;DAY(A292)</f>
        <v>2019218</v>
      </c>
      <c r="D292" s="55">
        <v>3.115</v>
      </c>
      <c r="E292" s="56"/>
      <c r="F292" s="58"/>
    </row>
    <row r="293" spans="1:6">
      <c r="A293" s="50">
        <v>43515</v>
      </c>
      <c r="B293" s="55">
        <v>3.134</v>
      </c>
      <c r="C293" s="56" t="str">
        <f t="shared" si="14"/>
        <v>2019219</v>
      </c>
      <c r="D293" s="55">
        <v>3.134</v>
      </c>
      <c r="E293" s="56"/>
      <c r="F293" s="58"/>
    </row>
    <row r="294" spans="1:6">
      <c r="A294" s="50">
        <v>43516</v>
      </c>
      <c r="B294" s="55">
        <v>3.145</v>
      </c>
      <c r="C294" s="56" t="str">
        <f t="shared" si="14"/>
        <v>2019220</v>
      </c>
      <c r="D294" s="55">
        <v>3.145</v>
      </c>
      <c r="E294" s="56"/>
      <c r="F294" s="58"/>
    </row>
    <row r="295" spans="1:6">
      <c r="A295" s="50">
        <v>43517</v>
      </c>
      <c r="B295" s="59">
        <v>3.143</v>
      </c>
      <c r="C295" s="56" t="str">
        <f t="shared" si="14"/>
        <v>2019221</v>
      </c>
      <c r="D295" s="59">
        <v>3.143</v>
      </c>
      <c r="E295" s="56"/>
      <c r="F295" s="58"/>
    </row>
    <row r="296" spans="1:6">
      <c r="A296" s="50">
        <v>43518</v>
      </c>
      <c r="B296" s="55">
        <v>3.148</v>
      </c>
      <c r="C296" s="56" t="str">
        <f t="shared" si="14"/>
        <v>2019222</v>
      </c>
      <c r="D296" s="55">
        <v>3.148</v>
      </c>
      <c r="E296" s="56"/>
      <c r="F296" s="58"/>
    </row>
    <row r="297" spans="1:6">
      <c r="A297" s="50">
        <v>43521</v>
      </c>
      <c r="B297" s="55">
        <v>3.178</v>
      </c>
      <c r="C297" s="56" t="str">
        <f t="shared" si="14"/>
        <v>2019225</v>
      </c>
      <c r="D297" s="55">
        <v>3.178</v>
      </c>
      <c r="E297" s="56"/>
      <c r="F297" s="58"/>
    </row>
    <row r="298" spans="1:6">
      <c r="A298" s="50">
        <v>43522</v>
      </c>
      <c r="B298" s="55">
        <v>3.21</v>
      </c>
      <c r="C298" s="56" t="str">
        <f t="shared" si="14"/>
        <v>2019226</v>
      </c>
      <c r="D298" s="55">
        <v>3.21</v>
      </c>
      <c r="E298" s="56"/>
      <c r="F298" s="58"/>
    </row>
    <row r="299" spans="1:6">
      <c r="A299" s="50">
        <v>43523</v>
      </c>
      <c r="B299" s="59">
        <v>3.187</v>
      </c>
      <c r="C299" s="56" t="str">
        <f t="shared" si="14"/>
        <v>2019227</v>
      </c>
      <c r="D299" s="59">
        <v>3.187</v>
      </c>
      <c r="E299" s="56"/>
      <c r="F299" s="58"/>
    </row>
    <row r="300" spans="1:6">
      <c r="A300" s="50">
        <v>43524</v>
      </c>
      <c r="B300" s="55">
        <v>3.208</v>
      </c>
      <c r="C300" s="56" t="str">
        <f t="shared" si="14"/>
        <v>2019228</v>
      </c>
      <c r="D300" s="55">
        <v>3.208</v>
      </c>
      <c r="E300" s="56"/>
      <c r="F300" s="58"/>
    </row>
    <row r="301" spans="1:6">
      <c r="A301" s="50">
        <v>43525</v>
      </c>
      <c r="B301" s="59">
        <v>3.195</v>
      </c>
      <c r="C301" s="56" t="str">
        <f t="shared" si="14"/>
        <v>201931</v>
      </c>
      <c r="D301" s="59">
        <v>3.195</v>
      </c>
      <c r="E301" s="56"/>
      <c r="F301" s="58"/>
    </row>
    <row r="302" spans="1:6">
      <c r="A302" s="50">
        <v>43528</v>
      </c>
      <c r="B302" s="55">
        <v>3.213</v>
      </c>
      <c r="C302" s="56" t="str">
        <f t="shared" si="14"/>
        <v>201934</v>
      </c>
      <c r="D302" s="55">
        <v>3.213</v>
      </c>
      <c r="E302" s="56"/>
      <c r="F302" s="58"/>
    </row>
    <row r="303" spans="1:6">
      <c r="A303" s="50">
        <v>43529</v>
      </c>
      <c r="B303" s="55">
        <v>3.228</v>
      </c>
      <c r="C303" s="56" t="str">
        <f t="shared" si="14"/>
        <v>201935</v>
      </c>
      <c r="D303" s="55">
        <v>3.228</v>
      </c>
      <c r="E303" s="56"/>
      <c r="F303" s="58"/>
    </row>
    <row r="304" spans="1:6">
      <c r="A304" s="50">
        <v>43530</v>
      </c>
      <c r="B304" s="59">
        <v>3.224</v>
      </c>
      <c r="C304" s="56" t="str">
        <f t="shared" si="14"/>
        <v>201936</v>
      </c>
      <c r="D304" s="59">
        <v>3.224</v>
      </c>
      <c r="E304" s="56"/>
      <c r="F304" s="58"/>
    </row>
    <row r="305" spans="1:6">
      <c r="A305" s="50">
        <v>43531</v>
      </c>
      <c r="B305" s="59">
        <v>3.187</v>
      </c>
      <c r="C305" s="56" t="str">
        <f t="shared" si="14"/>
        <v>201937</v>
      </c>
      <c r="D305" s="59">
        <v>3.187</v>
      </c>
      <c r="E305" s="56"/>
      <c r="F305" s="58"/>
    </row>
    <row r="306" spans="1:6">
      <c r="A306" s="50">
        <v>43532</v>
      </c>
      <c r="B306" s="59">
        <v>3.159</v>
      </c>
      <c r="C306" s="56" t="str">
        <f t="shared" si="14"/>
        <v>201938</v>
      </c>
      <c r="D306" s="59">
        <v>3.159</v>
      </c>
      <c r="E306" s="56"/>
      <c r="F306" s="58"/>
    </row>
    <row r="307" spans="1:6">
      <c r="A307" s="50">
        <v>43535</v>
      </c>
      <c r="B307" s="55">
        <v>3.17</v>
      </c>
      <c r="C307" s="56" t="str">
        <f t="shared" si="14"/>
        <v>2019311</v>
      </c>
      <c r="D307" s="55">
        <v>3.17</v>
      </c>
      <c r="E307" s="56"/>
      <c r="F307" s="58"/>
    </row>
    <row r="308" spans="1:6">
      <c r="A308" s="50">
        <v>43536</v>
      </c>
      <c r="B308" s="59">
        <v>3.163</v>
      </c>
      <c r="C308" s="56" t="str">
        <f t="shared" si="14"/>
        <v>2019312</v>
      </c>
      <c r="D308" s="59">
        <v>3.163</v>
      </c>
      <c r="E308" s="56"/>
      <c r="F308" s="58"/>
    </row>
    <row r="309" spans="1:6">
      <c r="A309" s="50">
        <v>43537</v>
      </c>
      <c r="B309" s="59">
        <v>3.159</v>
      </c>
      <c r="C309" s="56" t="str">
        <f t="shared" si="14"/>
        <v>2019313</v>
      </c>
      <c r="D309" s="59">
        <v>3.159</v>
      </c>
      <c r="E309" s="56"/>
      <c r="F309" s="58"/>
    </row>
    <row r="310" spans="1:6">
      <c r="A310" s="50">
        <v>43538</v>
      </c>
      <c r="B310" s="55">
        <v>3.164</v>
      </c>
      <c r="C310" s="56" t="str">
        <f t="shared" si="14"/>
        <v>2019314</v>
      </c>
      <c r="D310" s="55">
        <v>3.164</v>
      </c>
      <c r="E310" s="56"/>
      <c r="F310" s="58"/>
    </row>
    <row r="311" spans="1:6">
      <c r="A311" s="50">
        <v>43539</v>
      </c>
      <c r="B311" s="59">
        <v>3.155</v>
      </c>
      <c r="C311" s="56" t="str">
        <f t="shared" si="14"/>
        <v>2019315</v>
      </c>
      <c r="D311" s="59">
        <v>3.155</v>
      </c>
      <c r="E311" s="56"/>
      <c r="F311" s="58"/>
    </row>
    <row r="312" spans="1:6">
      <c r="A312" s="50">
        <v>43542</v>
      </c>
      <c r="B312" s="59">
        <v>3.153</v>
      </c>
      <c r="C312" s="56" t="str">
        <f t="shared" si="14"/>
        <v>2019318</v>
      </c>
      <c r="D312" s="59">
        <v>3.153</v>
      </c>
      <c r="E312" s="56"/>
      <c r="F312" s="58"/>
    </row>
    <row r="313" spans="1:6">
      <c r="A313" s="50">
        <v>43543</v>
      </c>
      <c r="B313" s="55">
        <v>3.158</v>
      </c>
      <c r="C313" s="56" t="str">
        <f t="shared" si="14"/>
        <v>2019319</v>
      </c>
      <c r="D313" s="55">
        <v>3.158</v>
      </c>
      <c r="E313" s="56"/>
      <c r="F313" s="58"/>
    </row>
    <row r="314" spans="1:6">
      <c r="A314" s="50">
        <v>43544</v>
      </c>
      <c r="B314" s="59">
        <v>3.154</v>
      </c>
      <c r="C314" s="56" t="str">
        <f t="shared" si="14"/>
        <v>2019320</v>
      </c>
      <c r="D314" s="59">
        <v>3.154</v>
      </c>
      <c r="E314" s="56"/>
      <c r="F314" s="58"/>
    </row>
    <row r="315" spans="1:6">
      <c r="A315" s="50">
        <v>43545</v>
      </c>
      <c r="B315" s="55">
        <v>3.163</v>
      </c>
      <c r="C315" s="56" t="str">
        <f t="shared" si="14"/>
        <v>2019321</v>
      </c>
      <c r="D315" s="55">
        <v>3.163</v>
      </c>
      <c r="E315" s="56"/>
      <c r="F315" s="58"/>
    </row>
    <row r="316" spans="1:6">
      <c r="A316" s="50">
        <v>43546</v>
      </c>
      <c r="B316" s="59">
        <v>3.138</v>
      </c>
      <c r="C316" s="56" t="str">
        <f t="shared" si="14"/>
        <v>2019322</v>
      </c>
      <c r="D316" s="59">
        <v>3.138</v>
      </c>
      <c r="E316" s="56"/>
      <c r="F316" s="58"/>
    </row>
    <row r="317" spans="1:6">
      <c r="A317" s="50">
        <v>43549</v>
      </c>
      <c r="B317" s="59">
        <v>3.114</v>
      </c>
      <c r="C317" s="56" t="str">
        <f t="shared" si="14"/>
        <v>2019325</v>
      </c>
      <c r="D317" s="59">
        <v>3.114</v>
      </c>
      <c r="E317" s="56"/>
      <c r="F317" s="58"/>
    </row>
    <row r="318" spans="1:6">
      <c r="A318" s="50">
        <v>43550</v>
      </c>
      <c r="B318" s="59">
        <v>3.086</v>
      </c>
      <c r="C318" s="56" t="str">
        <f t="shared" si="14"/>
        <v>2019326</v>
      </c>
      <c r="D318" s="59">
        <v>3.086</v>
      </c>
      <c r="E318" s="56"/>
      <c r="F318" s="58"/>
    </row>
    <row r="319" spans="1:6">
      <c r="A319" s="50">
        <v>43551</v>
      </c>
      <c r="B319" s="55">
        <v>3.097</v>
      </c>
      <c r="C319" s="56" t="str">
        <f t="shared" si="14"/>
        <v>2019327</v>
      </c>
      <c r="D319" s="55">
        <v>3.097</v>
      </c>
      <c r="E319" s="56"/>
      <c r="F319" s="58"/>
    </row>
    <row r="320" spans="1:6">
      <c r="A320" s="50">
        <v>43552</v>
      </c>
      <c r="B320" s="59">
        <v>3.089</v>
      </c>
      <c r="C320" s="56" t="str">
        <f t="shared" si="14"/>
        <v>2019328</v>
      </c>
      <c r="D320" s="59">
        <v>3.089</v>
      </c>
      <c r="E320" s="56"/>
      <c r="F320" s="58"/>
    </row>
    <row r="321" spans="1:6">
      <c r="A321" s="50">
        <v>43553</v>
      </c>
      <c r="B321" s="59">
        <v>3.075</v>
      </c>
      <c r="C321" s="56" t="str">
        <f t="shared" si="14"/>
        <v>2019329</v>
      </c>
      <c r="D321" s="59">
        <v>3.075</v>
      </c>
      <c r="E321" s="56"/>
      <c r="F321" s="58"/>
    </row>
    <row r="322" spans="1:6">
      <c r="A322" s="50">
        <v>43556</v>
      </c>
      <c r="B322" s="55">
        <v>3.132</v>
      </c>
      <c r="C322" s="56" t="str">
        <f t="shared" si="14"/>
        <v>201941</v>
      </c>
      <c r="D322" s="55">
        <v>3.132</v>
      </c>
      <c r="E322" s="56"/>
      <c r="F322" s="58"/>
    </row>
    <row r="323" spans="1:6">
      <c r="A323" s="50">
        <v>43557</v>
      </c>
      <c r="B323" s="55">
        <v>3.168</v>
      </c>
      <c r="C323" s="56" t="str">
        <f t="shared" si="14"/>
        <v>201942</v>
      </c>
      <c r="D323" s="55">
        <v>3.168</v>
      </c>
      <c r="E323" s="56"/>
      <c r="F323" s="58"/>
    </row>
    <row r="324" spans="1:6">
      <c r="A324" s="50">
        <v>43558</v>
      </c>
      <c r="B324" s="55">
        <v>3.242</v>
      </c>
      <c r="C324" s="56" t="str">
        <f t="shared" si="14"/>
        <v>201943</v>
      </c>
      <c r="D324" s="55">
        <v>3.242</v>
      </c>
      <c r="E324" s="56"/>
      <c r="F324" s="58"/>
    </row>
    <row r="325" spans="1:6">
      <c r="A325" s="50">
        <v>43559</v>
      </c>
      <c r="B325" s="55">
        <v>3.268</v>
      </c>
      <c r="C325" s="56" t="str">
        <f t="shared" si="14"/>
        <v>201944</v>
      </c>
      <c r="D325" s="55">
        <v>3.268</v>
      </c>
      <c r="E325" s="56"/>
      <c r="F325" s="58"/>
    </row>
    <row r="326" spans="1:6">
      <c r="A326" s="50">
        <v>43563</v>
      </c>
      <c r="B326" s="55">
        <v>3.287</v>
      </c>
      <c r="C326" s="56" t="str">
        <f t="shared" si="14"/>
        <v>201948</v>
      </c>
      <c r="D326" s="55">
        <v>3.287</v>
      </c>
      <c r="E326" s="56"/>
      <c r="F326" s="58"/>
    </row>
    <row r="327" spans="1:6">
      <c r="A327" s="50">
        <v>43564</v>
      </c>
      <c r="B327" s="55">
        <v>3.292</v>
      </c>
      <c r="C327" s="56" t="str">
        <f t="shared" si="14"/>
        <v>201949</v>
      </c>
      <c r="D327" s="55">
        <v>3.292</v>
      </c>
      <c r="E327" s="56"/>
      <c r="F327" s="58"/>
    </row>
    <row r="328" spans="1:6">
      <c r="A328" s="50">
        <v>43565</v>
      </c>
      <c r="B328" s="55">
        <v>3.319</v>
      </c>
      <c r="C328" s="56" t="str">
        <f t="shared" si="14"/>
        <v>2019410</v>
      </c>
      <c r="D328" s="55">
        <v>3.319</v>
      </c>
      <c r="E328" s="56"/>
      <c r="F328" s="58"/>
    </row>
    <row r="329" spans="1:6">
      <c r="A329" s="50">
        <v>43566</v>
      </c>
      <c r="B329" s="59">
        <v>3.293</v>
      </c>
      <c r="C329" s="56" t="str">
        <f t="shared" si="14"/>
        <v>2019411</v>
      </c>
      <c r="D329" s="59">
        <v>3.293</v>
      </c>
      <c r="E329" s="56"/>
      <c r="F329" s="58"/>
    </row>
    <row r="330" spans="1:6">
      <c r="A330" s="50">
        <v>43567</v>
      </c>
      <c r="B330" s="55">
        <v>3.331</v>
      </c>
      <c r="C330" s="56" t="str">
        <f t="shared" si="14"/>
        <v>2019412</v>
      </c>
      <c r="D330" s="55">
        <v>3.331</v>
      </c>
      <c r="E330" s="56"/>
      <c r="F330" s="58"/>
    </row>
    <row r="331" spans="1:6">
      <c r="A331" s="50">
        <v>43570</v>
      </c>
      <c r="B331" s="55">
        <v>3.375</v>
      </c>
      <c r="C331" s="56" t="str">
        <f t="shared" si="14"/>
        <v>2019415</v>
      </c>
      <c r="D331" s="55">
        <v>3.375</v>
      </c>
      <c r="E331" s="56"/>
      <c r="F331" s="58"/>
    </row>
    <row r="332" spans="1:6">
      <c r="A332" s="50">
        <v>43571</v>
      </c>
      <c r="B332" s="55">
        <v>3.404</v>
      </c>
      <c r="C332" s="56" t="str">
        <f t="shared" si="14"/>
        <v>2019416</v>
      </c>
      <c r="D332" s="55">
        <v>3.404</v>
      </c>
      <c r="E332" s="56"/>
      <c r="F332" s="58"/>
    </row>
    <row r="333" spans="1:6">
      <c r="A333" s="50">
        <v>43572</v>
      </c>
      <c r="B333" s="55">
        <v>3.427</v>
      </c>
      <c r="C333" s="56" t="str">
        <f t="shared" si="14"/>
        <v>2019417</v>
      </c>
      <c r="D333" s="55">
        <v>3.427</v>
      </c>
      <c r="E333" s="56"/>
      <c r="F333" s="58"/>
    </row>
    <row r="334" spans="1:6">
      <c r="A334" s="50">
        <v>43573</v>
      </c>
      <c r="B334" s="59">
        <v>3.386</v>
      </c>
      <c r="C334" s="56" t="str">
        <f t="shared" si="14"/>
        <v>2019418</v>
      </c>
      <c r="D334" s="59">
        <v>3.386</v>
      </c>
      <c r="E334" s="56"/>
      <c r="F334" s="58"/>
    </row>
    <row r="335" spans="1:6">
      <c r="A335" s="50">
        <v>43574</v>
      </c>
      <c r="B335" s="55">
        <v>3.39</v>
      </c>
      <c r="C335" s="56" t="str">
        <f t="shared" si="14"/>
        <v>2019419</v>
      </c>
      <c r="D335" s="55">
        <v>3.39</v>
      </c>
      <c r="E335" s="56"/>
      <c r="F335" s="58"/>
    </row>
    <row r="336" spans="1:6">
      <c r="A336" s="50">
        <v>43577</v>
      </c>
      <c r="B336" s="55">
        <v>3.419</v>
      </c>
      <c r="C336" s="56" t="str">
        <f t="shared" si="14"/>
        <v>2019422</v>
      </c>
      <c r="D336" s="55">
        <v>3.419</v>
      </c>
      <c r="E336" s="56"/>
      <c r="F336" s="58"/>
    </row>
    <row r="337" spans="1:6">
      <c r="A337" s="50">
        <v>43578</v>
      </c>
      <c r="B337" s="55">
        <v>3.434</v>
      </c>
      <c r="C337" s="56" t="str">
        <f t="shared" si="14"/>
        <v>2019423</v>
      </c>
      <c r="D337" s="55">
        <v>3.434</v>
      </c>
      <c r="E337" s="56"/>
      <c r="F337" s="58"/>
    </row>
    <row r="338" spans="1:6">
      <c r="A338" s="50">
        <v>43579</v>
      </c>
      <c r="B338" s="55">
        <v>3.435</v>
      </c>
      <c r="C338" s="56" t="str">
        <f t="shared" si="14"/>
        <v>2019424</v>
      </c>
      <c r="D338" s="55">
        <v>3.435</v>
      </c>
      <c r="E338" s="56"/>
      <c r="F338" s="58"/>
    </row>
    <row r="339" spans="1:6">
      <c r="A339" s="50">
        <v>43580</v>
      </c>
      <c r="B339" s="59">
        <v>3.433</v>
      </c>
      <c r="C339" s="56" t="str">
        <f t="shared" si="14"/>
        <v>2019425</v>
      </c>
      <c r="D339" s="59">
        <v>3.433</v>
      </c>
      <c r="E339" s="56"/>
      <c r="F339" s="58"/>
    </row>
    <row r="340" spans="1:6">
      <c r="A340" s="50">
        <v>43581</v>
      </c>
      <c r="B340" s="59">
        <v>3.421</v>
      </c>
      <c r="C340" s="56" t="str">
        <f t="shared" si="14"/>
        <v>2019426</v>
      </c>
      <c r="D340" s="59">
        <v>3.421</v>
      </c>
      <c r="E340" s="56"/>
      <c r="F340" s="58"/>
    </row>
    <row r="341" spans="1:6">
      <c r="A341" s="50">
        <v>43583</v>
      </c>
      <c r="B341" s="59">
        <v>3.415</v>
      </c>
      <c r="C341" s="56" t="str">
        <f t="shared" si="14"/>
        <v>2019428</v>
      </c>
      <c r="D341" s="59">
        <v>3.415</v>
      </c>
      <c r="E341" s="56"/>
      <c r="F341" s="58"/>
    </row>
    <row r="342" spans="1:6">
      <c r="A342" s="50">
        <v>43584</v>
      </c>
      <c r="B342" s="55">
        <v>3.43</v>
      </c>
      <c r="C342" s="56" t="str">
        <f t="shared" si="14"/>
        <v>2019429</v>
      </c>
      <c r="D342" s="55">
        <v>3.43</v>
      </c>
      <c r="E342" s="56"/>
      <c r="F342" s="58"/>
    </row>
    <row r="343" spans="1:6">
      <c r="A343" s="50">
        <v>43585</v>
      </c>
      <c r="B343" s="59">
        <v>3.416</v>
      </c>
      <c r="C343" s="56" t="str">
        <f t="shared" si="14"/>
        <v>2019430</v>
      </c>
      <c r="D343" s="59">
        <v>3.416</v>
      </c>
      <c r="E343" s="56"/>
      <c r="F343" s="58"/>
    </row>
    <row r="344" spans="1:6">
      <c r="A344" s="50">
        <v>43590</v>
      </c>
      <c r="B344" s="59">
        <v>3.405</v>
      </c>
      <c r="C344" s="56" t="str">
        <f t="shared" si="14"/>
        <v>201955</v>
      </c>
      <c r="D344" s="59">
        <v>3.405</v>
      </c>
      <c r="E344" s="56"/>
      <c r="F344" s="58"/>
    </row>
    <row r="345" spans="1:6">
      <c r="A345" s="50">
        <v>43591</v>
      </c>
      <c r="B345" s="59">
        <v>3.378</v>
      </c>
      <c r="C345" s="56" t="str">
        <f t="shared" si="14"/>
        <v>201956</v>
      </c>
      <c r="D345" s="59">
        <v>3.378</v>
      </c>
      <c r="E345" s="56"/>
      <c r="F345" s="58"/>
    </row>
    <row r="346" spans="1:6">
      <c r="A346" s="50">
        <v>43592</v>
      </c>
      <c r="B346" s="59">
        <v>3.364</v>
      </c>
      <c r="C346" s="56" t="str">
        <f t="shared" si="14"/>
        <v>201957</v>
      </c>
      <c r="D346" s="59">
        <v>3.364</v>
      </c>
      <c r="E346" s="56"/>
      <c r="F346" s="58"/>
    </row>
    <row r="347" spans="1:6">
      <c r="A347" s="50">
        <v>43593</v>
      </c>
      <c r="B347" s="59">
        <v>3.355</v>
      </c>
      <c r="C347" s="56" t="str">
        <f t="shared" si="14"/>
        <v>201958</v>
      </c>
      <c r="D347" s="59">
        <v>3.355</v>
      </c>
      <c r="E347" s="56"/>
      <c r="F347" s="58"/>
    </row>
    <row r="348" spans="1:6">
      <c r="A348" s="50">
        <v>43594</v>
      </c>
      <c r="B348" s="59">
        <v>3.33</v>
      </c>
      <c r="C348" s="56" t="str">
        <f t="shared" si="14"/>
        <v>201959</v>
      </c>
      <c r="D348" s="59">
        <v>3.33</v>
      </c>
      <c r="E348" s="56"/>
      <c r="F348" s="58"/>
    </row>
    <row r="349" spans="1:6">
      <c r="A349" s="50">
        <v>43595</v>
      </c>
      <c r="B349" s="59">
        <v>3.314</v>
      </c>
      <c r="C349" s="56" t="str">
        <f t="shared" si="14"/>
        <v>2019510</v>
      </c>
      <c r="D349" s="59">
        <v>3.314</v>
      </c>
      <c r="E349" s="56"/>
      <c r="F349" s="58"/>
    </row>
    <row r="350" spans="1:6">
      <c r="A350" s="50">
        <v>43598</v>
      </c>
      <c r="B350" s="55">
        <v>3.315</v>
      </c>
      <c r="C350" s="56" t="str">
        <f t="shared" si="14"/>
        <v>2019513</v>
      </c>
      <c r="D350" s="55">
        <v>3.315</v>
      </c>
      <c r="E350" s="56"/>
      <c r="F350" s="58"/>
    </row>
    <row r="351" spans="1:6">
      <c r="A351" s="50">
        <v>43599</v>
      </c>
      <c r="B351" s="59">
        <v>3.296</v>
      </c>
      <c r="C351" s="56" t="str">
        <f t="shared" si="14"/>
        <v>2019514</v>
      </c>
      <c r="D351" s="59">
        <v>3.296</v>
      </c>
      <c r="E351" s="56"/>
      <c r="F351" s="58"/>
    </row>
    <row r="352" spans="1:6">
      <c r="A352" s="50">
        <v>43600</v>
      </c>
      <c r="B352" s="55">
        <v>3.32</v>
      </c>
      <c r="C352" s="56" t="str">
        <f t="shared" si="14"/>
        <v>2019515</v>
      </c>
      <c r="D352" s="55">
        <v>3.32</v>
      </c>
      <c r="E352" s="56"/>
      <c r="F352" s="58"/>
    </row>
    <row r="353" spans="1:6">
      <c r="A353" s="50">
        <v>43601</v>
      </c>
      <c r="B353" s="59">
        <v>3.289</v>
      </c>
      <c r="C353" s="56" t="str">
        <f t="shared" si="14"/>
        <v>2019516</v>
      </c>
      <c r="D353" s="59">
        <v>3.289</v>
      </c>
      <c r="E353" s="56"/>
      <c r="F353" s="58"/>
    </row>
    <row r="354" spans="1:6">
      <c r="A354" s="50">
        <v>43602</v>
      </c>
      <c r="B354" s="59">
        <v>3.283</v>
      </c>
      <c r="C354" s="56" t="str">
        <f t="shared" si="14"/>
        <v>2019517</v>
      </c>
      <c r="D354" s="59">
        <v>3.283</v>
      </c>
      <c r="E354" s="56"/>
      <c r="F354" s="58"/>
    </row>
    <row r="355" spans="1:6">
      <c r="A355" s="50">
        <v>43605</v>
      </c>
      <c r="B355" s="55">
        <v>3.298</v>
      </c>
      <c r="C355" s="56" t="str">
        <f t="shared" si="14"/>
        <v>2019520</v>
      </c>
      <c r="D355" s="55">
        <v>3.298</v>
      </c>
      <c r="E355" s="56"/>
      <c r="F355" s="58"/>
    </row>
    <row r="356" spans="1:6">
      <c r="A356" s="50">
        <v>43606</v>
      </c>
      <c r="B356" s="55">
        <v>3.308</v>
      </c>
      <c r="C356" s="56" t="str">
        <f t="shared" ref="C356:C419" si="15">YEAR(A356)&amp;MONTH(A356)&amp;DAY(A356)</f>
        <v>2019521</v>
      </c>
      <c r="D356" s="55">
        <v>3.308</v>
      </c>
      <c r="E356" s="56"/>
      <c r="F356" s="58"/>
    </row>
    <row r="357" spans="1:6">
      <c r="A357" s="50">
        <v>43607</v>
      </c>
      <c r="B357" s="55">
        <v>3.317</v>
      </c>
      <c r="C357" s="56" t="str">
        <f t="shared" si="15"/>
        <v>2019522</v>
      </c>
      <c r="D357" s="55">
        <v>3.317</v>
      </c>
      <c r="E357" s="56"/>
      <c r="F357" s="58"/>
    </row>
    <row r="358" spans="1:6">
      <c r="A358" s="50">
        <v>43608</v>
      </c>
      <c r="B358" s="55">
        <v>3.339</v>
      </c>
      <c r="C358" s="56" t="str">
        <f t="shared" si="15"/>
        <v>2019523</v>
      </c>
      <c r="D358" s="55">
        <v>3.339</v>
      </c>
      <c r="E358" s="56"/>
      <c r="F358" s="58"/>
    </row>
    <row r="359" spans="1:6">
      <c r="A359" s="50">
        <v>43609</v>
      </c>
      <c r="B359" s="59">
        <v>3.333</v>
      </c>
      <c r="C359" s="56" t="str">
        <f t="shared" si="15"/>
        <v>2019524</v>
      </c>
      <c r="D359" s="59">
        <v>3.333</v>
      </c>
      <c r="E359" s="56"/>
      <c r="F359" s="58"/>
    </row>
    <row r="360" spans="1:6">
      <c r="A360" s="50">
        <v>43612</v>
      </c>
      <c r="B360" s="55">
        <v>3.35</v>
      </c>
      <c r="C360" s="56" t="str">
        <f t="shared" si="15"/>
        <v>2019527</v>
      </c>
      <c r="D360" s="55">
        <v>3.35</v>
      </c>
      <c r="E360" s="56"/>
      <c r="F360" s="58"/>
    </row>
    <row r="361" spans="1:6">
      <c r="A361" s="50">
        <v>43613</v>
      </c>
      <c r="B361" s="55">
        <v>3.358</v>
      </c>
      <c r="C361" s="56" t="str">
        <f t="shared" si="15"/>
        <v>2019528</v>
      </c>
      <c r="D361" s="55">
        <v>3.358</v>
      </c>
      <c r="E361" s="56"/>
      <c r="F361" s="58"/>
    </row>
    <row r="362" spans="1:6">
      <c r="A362" s="50">
        <v>43614</v>
      </c>
      <c r="B362" s="59">
        <v>3.328</v>
      </c>
      <c r="C362" s="56" t="str">
        <f t="shared" si="15"/>
        <v>2019529</v>
      </c>
      <c r="D362" s="59">
        <v>3.328</v>
      </c>
      <c r="E362" s="56"/>
      <c r="F362" s="58"/>
    </row>
    <row r="363" spans="1:6">
      <c r="A363" s="50">
        <v>43615</v>
      </c>
      <c r="B363" s="59">
        <v>3.323</v>
      </c>
      <c r="C363" s="56" t="str">
        <f t="shared" si="15"/>
        <v>2019530</v>
      </c>
      <c r="D363" s="59">
        <v>3.323</v>
      </c>
      <c r="E363" s="56"/>
      <c r="F363" s="58"/>
    </row>
    <row r="364" spans="1:6">
      <c r="A364" s="50">
        <v>43616</v>
      </c>
      <c r="B364" s="59">
        <v>3.297</v>
      </c>
      <c r="C364" s="56" t="str">
        <f t="shared" si="15"/>
        <v>2019531</v>
      </c>
      <c r="D364" s="59">
        <v>3.297</v>
      </c>
      <c r="E364" s="56"/>
      <c r="F364" s="58"/>
    </row>
    <row r="365" spans="1:6">
      <c r="A365" s="50">
        <v>43619</v>
      </c>
      <c r="B365" s="59">
        <v>3.288</v>
      </c>
      <c r="C365" s="56" t="str">
        <f t="shared" si="15"/>
        <v>201963</v>
      </c>
      <c r="D365" s="59">
        <v>3.288</v>
      </c>
      <c r="E365" s="56"/>
      <c r="F365" s="58"/>
    </row>
    <row r="366" spans="1:6">
      <c r="A366" s="50">
        <v>43620</v>
      </c>
      <c r="B366" s="59">
        <v>3.259</v>
      </c>
      <c r="C366" s="56" t="str">
        <f t="shared" si="15"/>
        <v>201964</v>
      </c>
      <c r="D366" s="59">
        <v>3.259</v>
      </c>
      <c r="E366" s="56"/>
      <c r="F366" s="58"/>
    </row>
    <row r="367" spans="1:6">
      <c r="A367" s="50">
        <v>43621</v>
      </c>
      <c r="B367" s="59">
        <v>3.247</v>
      </c>
      <c r="C367" s="56" t="str">
        <f t="shared" si="15"/>
        <v>201965</v>
      </c>
      <c r="D367" s="59">
        <v>3.247</v>
      </c>
      <c r="E367" s="56"/>
      <c r="F367" s="58"/>
    </row>
    <row r="368" spans="1:6">
      <c r="A368" s="50">
        <v>43622</v>
      </c>
      <c r="B368" s="55">
        <v>3.263</v>
      </c>
      <c r="C368" s="56" t="str">
        <f t="shared" si="15"/>
        <v>201966</v>
      </c>
      <c r="D368" s="55">
        <v>3.263</v>
      </c>
      <c r="E368" s="56"/>
      <c r="F368" s="58"/>
    </row>
    <row r="369" spans="1:6">
      <c r="A369" s="50">
        <v>43626</v>
      </c>
      <c r="B369" s="55">
        <v>3.273</v>
      </c>
      <c r="C369" s="56" t="str">
        <f t="shared" si="15"/>
        <v>2019610</v>
      </c>
      <c r="D369" s="55">
        <v>3.273</v>
      </c>
      <c r="E369" s="56"/>
      <c r="F369" s="58"/>
    </row>
    <row r="370" spans="1:6">
      <c r="A370" s="50">
        <v>43627</v>
      </c>
      <c r="B370" s="55">
        <v>3.286</v>
      </c>
      <c r="C370" s="56" t="str">
        <f t="shared" si="15"/>
        <v>2019611</v>
      </c>
      <c r="D370" s="55">
        <v>3.286</v>
      </c>
      <c r="E370" s="56"/>
      <c r="F370" s="58"/>
    </row>
    <row r="371" spans="1:6">
      <c r="A371" s="50">
        <v>43628</v>
      </c>
      <c r="B371" s="55">
        <v>3.302</v>
      </c>
      <c r="C371" s="56" t="str">
        <f t="shared" si="15"/>
        <v>2019612</v>
      </c>
      <c r="D371" s="55">
        <v>3.302</v>
      </c>
      <c r="E371" s="56"/>
      <c r="F371" s="58"/>
    </row>
    <row r="372" spans="1:6">
      <c r="A372" s="50">
        <v>43629</v>
      </c>
      <c r="B372" s="59">
        <v>3.29</v>
      </c>
      <c r="C372" s="56" t="str">
        <f t="shared" si="15"/>
        <v>2019613</v>
      </c>
      <c r="D372" s="59">
        <v>3.29</v>
      </c>
      <c r="E372" s="56"/>
      <c r="F372" s="58"/>
    </row>
    <row r="373" spans="1:6">
      <c r="A373" s="50">
        <v>43630</v>
      </c>
      <c r="B373" s="59">
        <v>3.279</v>
      </c>
      <c r="C373" s="56" t="str">
        <f t="shared" si="15"/>
        <v>2019614</v>
      </c>
      <c r="D373" s="59">
        <v>3.279</v>
      </c>
      <c r="E373" s="56"/>
      <c r="F373" s="58"/>
    </row>
    <row r="374" spans="1:6">
      <c r="A374" s="50">
        <v>43633</v>
      </c>
      <c r="B374" s="59">
        <v>3.267</v>
      </c>
      <c r="C374" s="56" t="str">
        <f t="shared" si="15"/>
        <v>2019617</v>
      </c>
      <c r="D374" s="59">
        <v>3.267</v>
      </c>
      <c r="E374" s="56"/>
      <c r="F374" s="58"/>
    </row>
    <row r="375" spans="1:6">
      <c r="A375" s="50">
        <v>43634</v>
      </c>
      <c r="B375" s="59">
        <v>3.259</v>
      </c>
      <c r="C375" s="56" t="str">
        <f t="shared" si="15"/>
        <v>2019618</v>
      </c>
      <c r="D375" s="59">
        <v>3.259</v>
      </c>
      <c r="E375" s="56"/>
      <c r="F375" s="58"/>
    </row>
    <row r="376" spans="1:6">
      <c r="A376" s="50">
        <v>43635</v>
      </c>
      <c r="B376" s="59">
        <v>3.255</v>
      </c>
      <c r="C376" s="56" t="str">
        <f t="shared" si="15"/>
        <v>2019619</v>
      </c>
      <c r="D376" s="59">
        <v>3.255</v>
      </c>
      <c r="E376" s="56"/>
      <c r="F376" s="58"/>
    </row>
    <row r="377" spans="1:6">
      <c r="A377" s="50">
        <v>43636</v>
      </c>
      <c r="B377" s="55">
        <v>3.277</v>
      </c>
      <c r="C377" s="56" t="str">
        <f t="shared" si="15"/>
        <v>2019620</v>
      </c>
      <c r="D377" s="55">
        <v>3.277</v>
      </c>
      <c r="E377" s="56"/>
      <c r="F377" s="58"/>
    </row>
    <row r="378" spans="1:6">
      <c r="A378" s="50">
        <v>43637</v>
      </c>
      <c r="B378" s="59">
        <v>3.25</v>
      </c>
      <c r="C378" s="56" t="str">
        <f t="shared" si="15"/>
        <v>2019621</v>
      </c>
      <c r="D378" s="59">
        <v>3.25</v>
      </c>
      <c r="E378" s="56"/>
      <c r="F378" s="58"/>
    </row>
    <row r="379" spans="1:6">
      <c r="A379" s="50">
        <v>43640</v>
      </c>
      <c r="B379" s="55">
        <v>3.266</v>
      </c>
      <c r="C379" s="56" t="str">
        <f t="shared" si="15"/>
        <v>2019624</v>
      </c>
      <c r="D379" s="55">
        <v>3.266</v>
      </c>
      <c r="E379" s="56"/>
      <c r="F379" s="58"/>
    </row>
    <row r="380" spans="1:6">
      <c r="A380" s="50">
        <v>43641</v>
      </c>
      <c r="B380" s="55">
        <v>3.271</v>
      </c>
      <c r="C380" s="56" t="str">
        <f t="shared" si="15"/>
        <v>2019625</v>
      </c>
      <c r="D380" s="55">
        <v>3.271</v>
      </c>
      <c r="E380" s="56"/>
      <c r="F380" s="58"/>
    </row>
    <row r="381" spans="1:6">
      <c r="A381" s="50">
        <v>43642</v>
      </c>
      <c r="B381" s="55">
        <v>3.278</v>
      </c>
      <c r="C381" s="56" t="str">
        <f t="shared" si="15"/>
        <v>2019626</v>
      </c>
      <c r="D381" s="55">
        <v>3.278</v>
      </c>
      <c r="E381" s="56"/>
      <c r="F381" s="58"/>
    </row>
    <row r="382" spans="1:6">
      <c r="A382" s="50">
        <v>43643</v>
      </c>
      <c r="B382" s="55">
        <v>3.282</v>
      </c>
      <c r="C382" s="56" t="str">
        <f t="shared" si="15"/>
        <v>2019627</v>
      </c>
      <c r="D382" s="55">
        <v>3.282</v>
      </c>
      <c r="E382" s="56"/>
      <c r="F382" s="58"/>
    </row>
    <row r="383" spans="1:6">
      <c r="A383" s="50">
        <v>43644</v>
      </c>
      <c r="B383" s="59">
        <v>3.279</v>
      </c>
      <c r="C383" s="56" t="str">
        <f t="shared" si="15"/>
        <v>2019628</v>
      </c>
      <c r="D383" s="59">
        <v>3.279</v>
      </c>
      <c r="E383" s="56"/>
      <c r="F383" s="58"/>
    </row>
    <row r="384" spans="1:6">
      <c r="A384" s="50">
        <v>43647</v>
      </c>
      <c r="B384" s="59">
        <v>3.262</v>
      </c>
      <c r="C384" s="56" t="str">
        <f t="shared" si="15"/>
        <v>201971</v>
      </c>
      <c r="D384" s="59">
        <v>3.262</v>
      </c>
      <c r="E384" s="56"/>
      <c r="F384" s="58"/>
    </row>
    <row r="385" spans="1:6">
      <c r="A385" s="50">
        <v>43648</v>
      </c>
      <c r="B385" s="59">
        <v>3.229</v>
      </c>
      <c r="C385" s="56" t="str">
        <f t="shared" si="15"/>
        <v>201972</v>
      </c>
      <c r="D385" s="59">
        <v>3.229</v>
      </c>
      <c r="E385" s="56"/>
      <c r="F385" s="58"/>
    </row>
    <row r="386" spans="1:6">
      <c r="A386" s="50">
        <v>43649</v>
      </c>
      <c r="B386" s="59">
        <v>3.193</v>
      </c>
      <c r="C386" s="56" t="str">
        <f t="shared" si="15"/>
        <v>201973</v>
      </c>
      <c r="D386" s="59">
        <v>3.193</v>
      </c>
      <c r="E386" s="56"/>
      <c r="F386" s="58"/>
    </row>
    <row r="387" spans="1:6">
      <c r="A387" s="50">
        <v>43650</v>
      </c>
      <c r="B387" s="59">
        <v>3.176</v>
      </c>
      <c r="C387" s="56" t="str">
        <f t="shared" si="15"/>
        <v>201974</v>
      </c>
      <c r="D387" s="59">
        <v>3.176</v>
      </c>
      <c r="E387" s="56"/>
      <c r="F387" s="58"/>
    </row>
    <row r="388" spans="1:6">
      <c r="A388" s="50">
        <v>43651</v>
      </c>
      <c r="B388" s="55">
        <v>3.188</v>
      </c>
      <c r="C388" s="56" t="str">
        <f t="shared" si="15"/>
        <v>201975</v>
      </c>
      <c r="D388" s="55">
        <v>3.188</v>
      </c>
      <c r="E388" s="56"/>
      <c r="F388" s="58"/>
    </row>
    <row r="389" spans="1:6">
      <c r="A389" s="50">
        <v>43654</v>
      </c>
      <c r="B389" s="55">
        <v>3.195</v>
      </c>
      <c r="C389" s="56" t="str">
        <f t="shared" si="15"/>
        <v>201978</v>
      </c>
      <c r="D389" s="55">
        <v>3.195</v>
      </c>
      <c r="E389" s="56"/>
      <c r="F389" s="58"/>
    </row>
    <row r="390" spans="1:6">
      <c r="A390" s="50">
        <v>43655</v>
      </c>
      <c r="B390" s="59">
        <v>3.192</v>
      </c>
      <c r="C390" s="56" t="str">
        <f t="shared" si="15"/>
        <v>201979</v>
      </c>
      <c r="D390" s="59">
        <v>3.192</v>
      </c>
      <c r="E390" s="56"/>
      <c r="F390" s="58"/>
    </row>
    <row r="391" spans="1:6">
      <c r="A391" s="50">
        <v>43656</v>
      </c>
      <c r="B391" s="59">
        <v>3.187</v>
      </c>
      <c r="C391" s="56" t="str">
        <f t="shared" si="15"/>
        <v>2019710</v>
      </c>
      <c r="D391" s="59">
        <v>3.187</v>
      </c>
      <c r="E391" s="56"/>
      <c r="F391" s="58"/>
    </row>
    <row r="392" spans="1:6">
      <c r="A392" s="50">
        <v>43657</v>
      </c>
      <c r="B392" s="59">
        <v>3.178</v>
      </c>
      <c r="C392" s="56" t="str">
        <f t="shared" si="15"/>
        <v>2019711</v>
      </c>
      <c r="D392" s="59">
        <v>3.178</v>
      </c>
      <c r="E392" s="56"/>
      <c r="F392" s="58"/>
    </row>
    <row r="393" spans="1:6">
      <c r="A393" s="50">
        <v>43658</v>
      </c>
      <c r="B393" s="55">
        <v>3.189</v>
      </c>
      <c r="C393" s="56" t="str">
        <f t="shared" si="15"/>
        <v>2019712</v>
      </c>
      <c r="D393" s="55">
        <v>3.189</v>
      </c>
      <c r="E393" s="56"/>
      <c r="F393" s="58"/>
    </row>
    <row r="394" spans="1:6">
      <c r="A394" s="50">
        <v>43661</v>
      </c>
      <c r="B394" s="59">
        <v>3.187</v>
      </c>
      <c r="C394" s="56" t="str">
        <f t="shared" si="15"/>
        <v>2019715</v>
      </c>
      <c r="D394" s="59">
        <v>3.187</v>
      </c>
      <c r="E394" s="56"/>
      <c r="F394" s="58"/>
    </row>
    <row r="395" spans="1:6">
      <c r="A395" s="50">
        <v>43662</v>
      </c>
      <c r="B395" s="55">
        <v>3.188</v>
      </c>
      <c r="C395" s="56" t="str">
        <f t="shared" si="15"/>
        <v>2019716</v>
      </c>
      <c r="D395" s="55">
        <v>3.188</v>
      </c>
      <c r="E395" s="56"/>
      <c r="F395" s="58"/>
    </row>
    <row r="396" spans="1:6">
      <c r="A396" s="50">
        <v>43663</v>
      </c>
      <c r="B396" s="55">
        <v>3.194</v>
      </c>
      <c r="C396" s="56" t="str">
        <f t="shared" si="15"/>
        <v>2019717</v>
      </c>
      <c r="D396" s="55">
        <v>3.194</v>
      </c>
      <c r="E396" s="56"/>
      <c r="F396" s="58"/>
    </row>
    <row r="397" spans="1:6">
      <c r="A397" s="50">
        <v>43664</v>
      </c>
      <c r="B397" s="59">
        <v>3.191</v>
      </c>
      <c r="C397" s="56" t="str">
        <f t="shared" si="15"/>
        <v>2019718</v>
      </c>
      <c r="D397" s="59">
        <v>3.191</v>
      </c>
      <c r="E397" s="56"/>
      <c r="F397" s="58"/>
    </row>
    <row r="398" spans="1:6">
      <c r="A398" s="50">
        <v>43665</v>
      </c>
      <c r="B398" s="59">
        <v>3.173</v>
      </c>
      <c r="C398" s="56" t="str">
        <f t="shared" si="15"/>
        <v>2019719</v>
      </c>
      <c r="D398" s="59">
        <v>3.173</v>
      </c>
      <c r="E398" s="56"/>
      <c r="F398" s="58"/>
    </row>
    <row r="399" spans="1:6">
      <c r="A399" s="50">
        <v>43668</v>
      </c>
      <c r="B399" s="59">
        <v>3.157</v>
      </c>
      <c r="C399" s="56" t="str">
        <f t="shared" si="15"/>
        <v>2019722</v>
      </c>
      <c r="D399" s="59">
        <v>3.157</v>
      </c>
      <c r="E399" s="56"/>
      <c r="F399" s="58"/>
    </row>
    <row r="400" spans="1:6">
      <c r="A400" s="50">
        <v>43669</v>
      </c>
      <c r="B400" s="55">
        <v>3.162</v>
      </c>
      <c r="C400" s="56" t="str">
        <f t="shared" si="15"/>
        <v>2019723</v>
      </c>
      <c r="D400" s="55">
        <v>3.162</v>
      </c>
      <c r="E400" s="56"/>
      <c r="F400" s="58"/>
    </row>
    <row r="401" spans="1:6">
      <c r="A401" s="50">
        <v>43670</v>
      </c>
      <c r="B401" s="55">
        <v>3.178</v>
      </c>
      <c r="C401" s="56" t="str">
        <f t="shared" si="15"/>
        <v>2019724</v>
      </c>
      <c r="D401" s="55">
        <v>3.178</v>
      </c>
      <c r="E401" s="56"/>
      <c r="F401" s="58"/>
    </row>
    <row r="402" spans="1:6">
      <c r="A402" s="50">
        <v>43671</v>
      </c>
      <c r="B402" s="55">
        <v>3.182</v>
      </c>
      <c r="C402" s="56" t="str">
        <f t="shared" si="15"/>
        <v>2019725</v>
      </c>
      <c r="D402" s="55">
        <v>3.182</v>
      </c>
      <c r="E402" s="56"/>
      <c r="F402" s="58"/>
    </row>
    <row r="403" spans="1:6">
      <c r="A403" s="50">
        <v>43672</v>
      </c>
      <c r="B403" s="59">
        <v>3.175</v>
      </c>
      <c r="C403" s="56" t="str">
        <f t="shared" si="15"/>
        <v>2019726</v>
      </c>
      <c r="D403" s="59">
        <v>3.175</v>
      </c>
      <c r="E403" s="56"/>
      <c r="F403" s="58"/>
    </row>
    <row r="404" spans="1:6">
      <c r="A404" s="50">
        <v>43675</v>
      </c>
      <c r="B404" s="55">
        <v>3.205</v>
      </c>
      <c r="C404" s="56" t="str">
        <f t="shared" si="15"/>
        <v>2019729</v>
      </c>
      <c r="D404" s="55">
        <v>3.205</v>
      </c>
      <c r="E404" s="56"/>
      <c r="F404" s="58"/>
    </row>
    <row r="405" spans="1:6">
      <c r="A405" s="50">
        <v>43676</v>
      </c>
      <c r="B405" s="59">
        <v>3.196</v>
      </c>
      <c r="C405" s="56" t="str">
        <f t="shared" si="15"/>
        <v>2019730</v>
      </c>
      <c r="D405" s="59">
        <v>3.196</v>
      </c>
      <c r="E405" s="56"/>
      <c r="F405" s="58"/>
    </row>
    <row r="406" spans="1:6">
      <c r="A406" s="50">
        <v>43677</v>
      </c>
      <c r="B406" s="59">
        <v>3.183</v>
      </c>
      <c r="C406" s="56" t="str">
        <f t="shared" si="15"/>
        <v>2019731</v>
      </c>
      <c r="D406" s="59">
        <v>3.183</v>
      </c>
      <c r="E406" s="56"/>
      <c r="F406" s="58"/>
    </row>
    <row r="407" spans="1:6">
      <c r="A407" s="50">
        <v>43678</v>
      </c>
      <c r="B407" s="59">
        <v>3.168</v>
      </c>
      <c r="C407" s="56" t="str">
        <f t="shared" si="15"/>
        <v>201981</v>
      </c>
      <c r="D407" s="59">
        <v>3.168</v>
      </c>
      <c r="E407" s="56"/>
      <c r="F407" s="58"/>
    </row>
    <row r="408" spans="1:6">
      <c r="A408" s="50">
        <v>43679</v>
      </c>
      <c r="B408" s="59">
        <v>3.139</v>
      </c>
      <c r="C408" s="56" t="str">
        <f t="shared" si="15"/>
        <v>201982</v>
      </c>
      <c r="D408" s="59">
        <v>3.139</v>
      </c>
      <c r="E408" s="56"/>
      <c r="F408" s="58"/>
    </row>
    <row r="409" spans="1:6">
      <c r="A409" s="50">
        <v>43680</v>
      </c>
      <c r="B409" s="59">
        <v>3.1</v>
      </c>
      <c r="C409" s="56" t="str">
        <f t="shared" si="15"/>
        <v>201983</v>
      </c>
      <c r="D409" s="59">
        <v>3.1</v>
      </c>
      <c r="E409" s="56"/>
      <c r="F409" s="58"/>
    </row>
    <row r="410" spans="1:6">
      <c r="A410" s="50">
        <v>43682</v>
      </c>
      <c r="B410" s="59">
        <v>3.066</v>
      </c>
      <c r="C410" s="56" t="str">
        <f t="shared" si="15"/>
        <v>201985</v>
      </c>
      <c r="D410" s="59">
        <v>3.066</v>
      </c>
      <c r="E410" s="56"/>
      <c r="F410" s="58"/>
    </row>
    <row r="411" spans="1:6">
      <c r="A411" s="50">
        <v>43683</v>
      </c>
      <c r="B411" s="55">
        <v>3.078</v>
      </c>
      <c r="C411" s="56" t="str">
        <f t="shared" si="15"/>
        <v>201986</v>
      </c>
      <c r="D411" s="55">
        <v>3.078</v>
      </c>
      <c r="E411" s="56"/>
      <c r="F411" s="58"/>
    </row>
    <row r="412" spans="1:6">
      <c r="A412" s="50">
        <v>43684</v>
      </c>
      <c r="B412" s="59">
        <v>3.073</v>
      </c>
      <c r="C412" s="56" t="str">
        <f t="shared" si="15"/>
        <v>201987</v>
      </c>
      <c r="D412" s="59">
        <v>3.073</v>
      </c>
      <c r="E412" s="56"/>
      <c r="F412" s="58"/>
    </row>
    <row r="413" spans="1:6">
      <c r="A413" s="50">
        <v>43685</v>
      </c>
      <c r="B413" s="59">
        <v>3.051</v>
      </c>
      <c r="C413" s="56" t="str">
        <f t="shared" si="15"/>
        <v>201988</v>
      </c>
      <c r="D413" s="59">
        <v>3.051</v>
      </c>
      <c r="E413" s="56"/>
      <c r="F413" s="58"/>
    </row>
    <row r="414" spans="1:6">
      <c r="A414" s="50">
        <v>43686</v>
      </c>
      <c r="B414" s="59">
        <v>3.039</v>
      </c>
      <c r="C414" s="56" t="str">
        <f t="shared" si="15"/>
        <v>201989</v>
      </c>
      <c r="D414" s="59">
        <v>3.039</v>
      </c>
      <c r="E414" s="56"/>
      <c r="F414" s="58"/>
    </row>
    <row r="415" spans="1:6">
      <c r="A415" s="50">
        <v>43689</v>
      </c>
      <c r="B415" s="55">
        <v>3.047</v>
      </c>
      <c r="C415" s="56" t="str">
        <f t="shared" si="15"/>
        <v>2019812</v>
      </c>
      <c r="D415" s="55">
        <v>3.047</v>
      </c>
      <c r="E415" s="56"/>
      <c r="F415" s="58"/>
    </row>
    <row r="416" spans="1:6">
      <c r="A416" s="50">
        <v>43690</v>
      </c>
      <c r="B416" s="59">
        <v>3.023</v>
      </c>
      <c r="C416" s="56" t="str">
        <f t="shared" si="15"/>
        <v>2019813</v>
      </c>
      <c r="D416" s="59">
        <v>3.023</v>
      </c>
      <c r="E416" s="56"/>
      <c r="F416" s="58"/>
    </row>
    <row r="417" spans="1:6">
      <c r="A417" s="50">
        <v>43691</v>
      </c>
      <c r="B417" s="55">
        <v>3.028</v>
      </c>
      <c r="C417" s="56" t="str">
        <f t="shared" si="15"/>
        <v>2019814</v>
      </c>
      <c r="D417" s="55">
        <v>3.028</v>
      </c>
      <c r="E417" s="56"/>
      <c r="F417" s="58"/>
    </row>
    <row r="418" spans="1:6">
      <c r="A418" s="50">
        <v>43692</v>
      </c>
      <c r="B418" s="59">
        <v>3.027</v>
      </c>
      <c r="C418" s="56" t="str">
        <f t="shared" si="15"/>
        <v>2019815</v>
      </c>
      <c r="D418" s="59">
        <v>3.027</v>
      </c>
      <c r="E418" s="56"/>
      <c r="F418" s="58"/>
    </row>
    <row r="419" spans="1:6">
      <c r="A419" s="50">
        <v>43693</v>
      </c>
      <c r="B419" s="55">
        <v>3.03</v>
      </c>
      <c r="C419" s="56" t="str">
        <f t="shared" si="15"/>
        <v>2019816</v>
      </c>
      <c r="D419" s="55">
        <v>3.03</v>
      </c>
      <c r="E419" s="56"/>
      <c r="F419" s="58"/>
    </row>
    <row r="420" spans="1:6">
      <c r="A420" s="50">
        <v>43696</v>
      </c>
      <c r="B420" s="55">
        <v>3.041</v>
      </c>
      <c r="C420" s="56" t="str">
        <f t="shared" ref="C420:C483" si="16">YEAR(A420)&amp;MONTH(A420)&amp;DAY(A420)</f>
        <v>2019819</v>
      </c>
      <c r="D420" s="55">
        <v>3.041</v>
      </c>
      <c r="E420" s="56"/>
      <c r="F420" s="58"/>
    </row>
    <row r="421" spans="1:6">
      <c r="A421" s="50">
        <v>43697</v>
      </c>
      <c r="B421" s="59">
        <v>3.038</v>
      </c>
      <c r="C421" s="56" t="str">
        <f t="shared" si="16"/>
        <v>2019820</v>
      </c>
      <c r="D421" s="59">
        <v>3.038</v>
      </c>
      <c r="E421" s="56"/>
      <c r="F421" s="58"/>
    </row>
    <row r="422" spans="1:6">
      <c r="A422" s="50">
        <v>43698</v>
      </c>
      <c r="B422" s="55">
        <v>3.062</v>
      </c>
      <c r="C422" s="56" t="str">
        <f t="shared" si="16"/>
        <v>2019821</v>
      </c>
      <c r="D422" s="55">
        <v>3.062</v>
      </c>
      <c r="E422" s="56"/>
      <c r="F422" s="58"/>
    </row>
    <row r="423" spans="1:6">
      <c r="A423" s="50">
        <v>43699</v>
      </c>
      <c r="B423" s="55">
        <v>3.077</v>
      </c>
      <c r="C423" s="56" t="str">
        <f t="shared" si="16"/>
        <v>2019822</v>
      </c>
      <c r="D423" s="55">
        <v>3.077</v>
      </c>
      <c r="E423" s="56"/>
      <c r="F423" s="58"/>
    </row>
    <row r="424" spans="1:6">
      <c r="A424" s="50">
        <v>43700</v>
      </c>
      <c r="B424" s="59">
        <v>3.07</v>
      </c>
      <c r="C424" s="56" t="str">
        <f t="shared" si="16"/>
        <v>2019823</v>
      </c>
      <c r="D424" s="59">
        <v>3.07</v>
      </c>
      <c r="E424" s="56"/>
      <c r="F424" s="58"/>
    </row>
    <row r="425" spans="1:6">
      <c r="A425" s="50">
        <v>43703</v>
      </c>
      <c r="B425" s="55">
        <v>3.081</v>
      </c>
      <c r="C425" s="56" t="str">
        <f t="shared" si="16"/>
        <v>2019826</v>
      </c>
      <c r="D425" s="55">
        <v>3.081</v>
      </c>
      <c r="E425" s="56"/>
      <c r="F425" s="58"/>
    </row>
    <row r="426" spans="1:6">
      <c r="A426" s="50">
        <v>43704</v>
      </c>
      <c r="B426" s="59">
        <v>3.075</v>
      </c>
      <c r="C426" s="56" t="str">
        <f t="shared" si="16"/>
        <v>2019827</v>
      </c>
      <c r="D426" s="59">
        <v>3.075</v>
      </c>
      <c r="E426" s="56"/>
      <c r="F426" s="58"/>
    </row>
    <row r="427" spans="1:6">
      <c r="A427" s="50">
        <v>43705</v>
      </c>
      <c r="B427" s="59">
        <v>3.07</v>
      </c>
      <c r="C427" s="56" t="str">
        <f t="shared" si="16"/>
        <v>2019828</v>
      </c>
      <c r="D427" s="59">
        <v>3.07</v>
      </c>
      <c r="E427" s="56"/>
      <c r="F427" s="58"/>
    </row>
    <row r="428" spans="1:6">
      <c r="A428" s="50">
        <v>43706</v>
      </c>
      <c r="B428" s="59">
        <v>3.049</v>
      </c>
      <c r="C428" s="56" t="str">
        <f t="shared" si="16"/>
        <v>2019829</v>
      </c>
      <c r="D428" s="59">
        <v>3.049</v>
      </c>
      <c r="E428" s="56"/>
      <c r="F428" s="58"/>
    </row>
    <row r="429" spans="1:6">
      <c r="A429" s="50">
        <v>43707</v>
      </c>
      <c r="B429" s="55">
        <v>3.068</v>
      </c>
      <c r="C429" s="56" t="str">
        <f t="shared" si="16"/>
        <v>2019830</v>
      </c>
      <c r="D429" s="55">
        <v>3.068</v>
      </c>
      <c r="E429" s="56"/>
      <c r="F429" s="58"/>
    </row>
    <row r="430" spans="1:6">
      <c r="A430" s="50">
        <v>43710</v>
      </c>
      <c r="B430" s="55">
        <v>3.078</v>
      </c>
      <c r="C430" s="56" t="str">
        <f t="shared" si="16"/>
        <v>201992</v>
      </c>
      <c r="D430" s="55">
        <v>3.078</v>
      </c>
      <c r="E430" s="56"/>
      <c r="F430" s="58"/>
    </row>
    <row r="431" spans="1:6">
      <c r="A431" s="50">
        <v>43711</v>
      </c>
      <c r="B431" s="59">
        <v>3.077</v>
      </c>
      <c r="C431" s="56" t="str">
        <f t="shared" si="16"/>
        <v>201993</v>
      </c>
      <c r="D431" s="59">
        <v>3.077</v>
      </c>
      <c r="E431" s="56"/>
      <c r="F431" s="58"/>
    </row>
    <row r="432" spans="1:6">
      <c r="A432" s="50">
        <v>43712</v>
      </c>
      <c r="B432" s="55">
        <v>3.081</v>
      </c>
      <c r="C432" s="56" t="str">
        <f t="shared" si="16"/>
        <v>201994</v>
      </c>
      <c r="D432" s="55">
        <v>3.081</v>
      </c>
      <c r="E432" s="56"/>
      <c r="F432" s="58"/>
    </row>
    <row r="433" spans="1:6">
      <c r="A433" s="50">
        <v>43713</v>
      </c>
      <c r="B433" s="59">
        <v>3.047</v>
      </c>
      <c r="C433" s="56" t="str">
        <f t="shared" si="16"/>
        <v>201995</v>
      </c>
      <c r="D433" s="59">
        <v>3.047</v>
      </c>
      <c r="E433" s="56"/>
      <c r="F433" s="58"/>
    </row>
    <row r="434" spans="1:6">
      <c r="A434" s="50">
        <v>43714</v>
      </c>
      <c r="B434" s="59">
        <v>3.023</v>
      </c>
      <c r="C434" s="56" t="str">
        <f t="shared" si="16"/>
        <v>201996</v>
      </c>
      <c r="D434" s="59">
        <v>3.023</v>
      </c>
      <c r="E434" s="56"/>
      <c r="F434" s="58"/>
    </row>
    <row r="435" spans="1:6">
      <c r="A435" s="50">
        <v>43717</v>
      </c>
      <c r="B435" s="55">
        <v>3.037</v>
      </c>
      <c r="C435" s="56" t="str">
        <f t="shared" si="16"/>
        <v>201999</v>
      </c>
      <c r="D435" s="55">
        <v>3.037</v>
      </c>
      <c r="E435" s="56"/>
      <c r="F435" s="58"/>
    </row>
    <row r="436" spans="1:6">
      <c r="A436" s="50">
        <v>43718</v>
      </c>
      <c r="B436" s="55">
        <v>3.052</v>
      </c>
      <c r="C436" s="56" t="str">
        <f t="shared" si="16"/>
        <v>2019910</v>
      </c>
      <c r="D436" s="55">
        <v>3.052</v>
      </c>
      <c r="E436" s="56"/>
      <c r="F436" s="58"/>
    </row>
    <row r="437" spans="1:6">
      <c r="A437" s="50">
        <v>43719</v>
      </c>
      <c r="B437" s="55">
        <v>3.06</v>
      </c>
      <c r="C437" s="56" t="str">
        <f t="shared" si="16"/>
        <v>2019911</v>
      </c>
      <c r="D437" s="55">
        <v>3.06</v>
      </c>
      <c r="E437" s="56"/>
      <c r="F437" s="58"/>
    </row>
    <row r="438" spans="1:6">
      <c r="A438" s="50">
        <v>43720</v>
      </c>
      <c r="B438" s="55">
        <v>3.094</v>
      </c>
      <c r="C438" s="56" t="str">
        <f t="shared" si="16"/>
        <v>2019912</v>
      </c>
      <c r="D438" s="55">
        <v>3.094</v>
      </c>
      <c r="E438" s="56"/>
      <c r="F438" s="58"/>
    </row>
    <row r="439" spans="1:6">
      <c r="A439" s="50">
        <v>43724</v>
      </c>
      <c r="B439" s="55">
        <v>3.108</v>
      </c>
      <c r="C439" s="56" t="str">
        <f t="shared" si="16"/>
        <v>2019916</v>
      </c>
      <c r="D439" s="55">
        <v>3.108</v>
      </c>
      <c r="E439" s="56"/>
      <c r="F439" s="58"/>
    </row>
    <row r="440" spans="1:6">
      <c r="A440" s="50">
        <v>43725</v>
      </c>
      <c r="B440" s="55">
        <v>3.117</v>
      </c>
      <c r="C440" s="56" t="str">
        <f t="shared" si="16"/>
        <v>2019917</v>
      </c>
      <c r="D440" s="55">
        <v>3.117</v>
      </c>
      <c r="E440" s="56"/>
      <c r="F440" s="58"/>
    </row>
    <row r="441" spans="1:6">
      <c r="A441" s="50">
        <v>43726</v>
      </c>
      <c r="B441" s="55">
        <v>3.136</v>
      </c>
      <c r="C441" s="56" t="str">
        <f t="shared" si="16"/>
        <v>2019918</v>
      </c>
      <c r="D441" s="55">
        <v>3.136</v>
      </c>
      <c r="E441" s="56"/>
      <c r="F441" s="58"/>
    </row>
    <row r="442" spans="1:6">
      <c r="A442" s="50">
        <v>43727</v>
      </c>
      <c r="B442" s="55">
        <v>3.137</v>
      </c>
      <c r="C442" s="56" t="str">
        <f t="shared" si="16"/>
        <v>2019919</v>
      </c>
      <c r="D442" s="55">
        <v>3.137</v>
      </c>
      <c r="E442" s="56"/>
      <c r="F442" s="58"/>
    </row>
    <row r="443" spans="1:6">
      <c r="A443" s="50">
        <v>43728</v>
      </c>
      <c r="B443" s="59">
        <v>3.118</v>
      </c>
      <c r="C443" s="56" t="str">
        <f t="shared" si="16"/>
        <v>2019920</v>
      </c>
      <c r="D443" s="59">
        <v>3.118</v>
      </c>
      <c r="E443" s="56"/>
      <c r="F443" s="58"/>
    </row>
    <row r="444" spans="1:6">
      <c r="A444" s="50">
        <v>43729</v>
      </c>
      <c r="B444" s="59">
        <v>3.118</v>
      </c>
      <c r="C444" s="56" t="str">
        <f t="shared" si="16"/>
        <v>2019921</v>
      </c>
      <c r="D444" s="59">
        <v>3.118</v>
      </c>
      <c r="E444" s="56"/>
      <c r="F444" s="58"/>
    </row>
    <row r="445" spans="1:6">
      <c r="A445" s="50">
        <v>43731</v>
      </c>
      <c r="B445" s="59">
        <v>3.112</v>
      </c>
      <c r="C445" s="56" t="str">
        <f t="shared" si="16"/>
        <v>2019923</v>
      </c>
      <c r="D445" s="59">
        <v>3.112</v>
      </c>
      <c r="E445" s="56"/>
      <c r="F445" s="58"/>
    </row>
    <row r="446" spans="1:6">
      <c r="A446" s="50">
        <v>43732</v>
      </c>
      <c r="B446" s="55">
        <v>3.127</v>
      </c>
      <c r="C446" s="56" t="str">
        <f t="shared" si="16"/>
        <v>2019924</v>
      </c>
      <c r="D446" s="55">
        <v>3.127</v>
      </c>
      <c r="E446" s="56"/>
      <c r="F446" s="58"/>
    </row>
    <row r="447" spans="1:6">
      <c r="A447" s="50">
        <v>43733</v>
      </c>
      <c r="B447" s="55">
        <v>3.141</v>
      </c>
      <c r="C447" s="56" t="str">
        <f t="shared" si="16"/>
        <v>2019925</v>
      </c>
      <c r="D447" s="55">
        <v>3.141</v>
      </c>
      <c r="E447" s="56"/>
      <c r="F447" s="58"/>
    </row>
    <row r="448" spans="1:6">
      <c r="A448" s="50">
        <v>43734</v>
      </c>
      <c r="B448" s="55">
        <v>3.145</v>
      </c>
      <c r="C448" s="56" t="str">
        <f t="shared" si="16"/>
        <v>2019926</v>
      </c>
      <c r="D448" s="55">
        <v>3.145</v>
      </c>
      <c r="E448" s="56"/>
      <c r="F448" s="58"/>
    </row>
    <row r="449" spans="1:6">
      <c r="A449" s="50">
        <v>43735</v>
      </c>
      <c r="B449" s="55">
        <v>3.158</v>
      </c>
      <c r="C449" s="56" t="str">
        <f t="shared" si="16"/>
        <v>2019927</v>
      </c>
      <c r="D449" s="55">
        <v>3.158</v>
      </c>
      <c r="E449" s="56"/>
      <c r="F449" s="58"/>
    </row>
    <row r="450" spans="1:6">
      <c r="A450" s="50">
        <v>43737</v>
      </c>
      <c r="B450" s="55">
        <v>3.163</v>
      </c>
      <c r="C450" s="56" t="str">
        <f t="shared" si="16"/>
        <v>2019929</v>
      </c>
      <c r="D450" s="55">
        <v>3.163</v>
      </c>
      <c r="E450" s="56"/>
      <c r="F450" s="58"/>
    </row>
    <row r="451" spans="1:6">
      <c r="A451" s="50">
        <v>43738</v>
      </c>
      <c r="B451" s="59">
        <v>3.155</v>
      </c>
      <c r="C451" s="56" t="str">
        <f t="shared" si="16"/>
        <v>2019930</v>
      </c>
      <c r="D451" s="59">
        <v>3.155</v>
      </c>
      <c r="E451" s="56"/>
      <c r="F451" s="58"/>
    </row>
    <row r="452" spans="1:6">
      <c r="A452" s="50">
        <v>43746</v>
      </c>
      <c r="B452" s="59">
        <v>3.139</v>
      </c>
      <c r="C452" s="56" t="str">
        <f t="shared" si="16"/>
        <v>2019108</v>
      </c>
      <c r="D452" s="59">
        <v>3.139</v>
      </c>
      <c r="E452" s="56"/>
      <c r="F452" s="58"/>
    </row>
    <row r="453" spans="1:6">
      <c r="A453" s="50">
        <v>43747</v>
      </c>
      <c r="B453" s="59">
        <v>3.119</v>
      </c>
      <c r="C453" s="56" t="str">
        <f t="shared" si="16"/>
        <v>2019109</v>
      </c>
      <c r="D453" s="59">
        <v>3.119</v>
      </c>
      <c r="E453" s="56"/>
      <c r="F453" s="58"/>
    </row>
    <row r="454" spans="1:6">
      <c r="A454" s="50">
        <v>43748</v>
      </c>
      <c r="B454" s="55">
        <v>3.141</v>
      </c>
      <c r="C454" s="56" t="str">
        <f t="shared" si="16"/>
        <v>20191010</v>
      </c>
      <c r="D454" s="55">
        <v>3.141</v>
      </c>
      <c r="E454" s="56"/>
      <c r="F454" s="58"/>
    </row>
    <row r="455" spans="1:6">
      <c r="A455" s="50">
        <v>43749</v>
      </c>
      <c r="B455" s="55">
        <v>3.163</v>
      </c>
      <c r="C455" s="56" t="str">
        <f t="shared" si="16"/>
        <v>20191011</v>
      </c>
      <c r="D455" s="55">
        <v>3.163</v>
      </c>
      <c r="E455" s="56"/>
      <c r="F455" s="58"/>
    </row>
    <row r="456" spans="1:6">
      <c r="A456" s="50">
        <v>43750</v>
      </c>
      <c r="B456" s="55">
        <v>3.173</v>
      </c>
      <c r="C456" s="56" t="str">
        <f t="shared" si="16"/>
        <v>20191012</v>
      </c>
      <c r="D456" s="55">
        <v>3.173</v>
      </c>
      <c r="E456" s="56"/>
      <c r="F456" s="58"/>
    </row>
    <row r="457" spans="1:6">
      <c r="A457" s="50">
        <v>43752</v>
      </c>
      <c r="B457" s="55">
        <v>3.194</v>
      </c>
      <c r="C457" s="56" t="str">
        <f t="shared" si="16"/>
        <v>20191014</v>
      </c>
      <c r="D457" s="55">
        <v>3.194</v>
      </c>
      <c r="E457" s="56"/>
      <c r="F457" s="58"/>
    </row>
    <row r="458" spans="1:6">
      <c r="A458" s="50">
        <v>43753</v>
      </c>
      <c r="B458" s="59">
        <v>3.181</v>
      </c>
      <c r="C458" s="56" t="str">
        <f t="shared" si="16"/>
        <v>20191015</v>
      </c>
      <c r="D458" s="59">
        <v>3.181</v>
      </c>
      <c r="E458" s="56"/>
      <c r="F458" s="58"/>
    </row>
    <row r="459" spans="1:6">
      <c r="A459" s="50">
        <v>43754</v>
      </c>
      <c r="B459" s="55">
        <v>3.189</v>
      </c>
      <c r="C459" s="56" t="str">
        <f t="shared" si="16"/>
        <v>20191016</v>
      </c>
      <c r="D459" s="55">
        <v>3.189</v>
      </c>
      <c r="E459" s="56"/>
      <c r="F459" s="58"/>
    </row>
    <row r="460" spans="1:6">
      <c r="A460" s="50">
        <v>43755</v>
      </c>
      <c r="B460" s="59">
        <v>3.189</v>
      </c>
      <c r="C460" s="56" t="str">
        <f t="shared" si="16"/>
        <v>20191017</v>
      </c>
      <c r="D460" s="59">
        <v>3.189</v>
      </c>
      <c r="E460" s="56"/>
      <c r="F460" s="58"/>
    </row>
    <row r="461" spans="1:6">
      <c r="A461" s="50">
        <v>43756</v>
      </c>
      <c r="B461" s="55">
        <v>3.193</v>
      </c>
      <c r="C461" s="56" t="str">
        <f t="shared" si="16"/>
        <v>20191018</v>
      </c>
      <c r="D461" s="55">
        <v>3.193</v>
      </c>
      <c r="E461" s="56"/>
      <c r="F461" s="58"/>
    </row>
    <row r="462" spans="1:6">
      <c r="A462" s="50">
        <v>43759</v>
      </c>
      <c r="B462" s="55">
        <v>3.215</v>
      </c>
      <c r="C462" s="56" t="str">
        <f t="shared" si="16"/>
        <v>20191021</v>
      </c>
      <c r="D462" s="55">
        <v>3.215</v>
      </c>
      <c r="E462" s="56"/>
      <c r="F462" s="58"/>
    </row>
    <row r="463" spans="1:6">
      <c r="A463" s="50">
        <v>43760</v>
      </c>
      <c r="B463" s="55">
        <v>3.233</v>
      </c>
      <c r="C463" s="56" t="str">
        <f t="shared" si="16"/>
        <v>20191022</v>
      </c>
      <c r="D463" s="55">
        <v>3.233</v>
      </c>
      <c r="E463" s="56"/>
      <c r="F463" s="58"/>
    </row>
    <row r="464" spans="1:6">
      <c r="A464" s="50">
        <v>43761</v>
      </c>
      <c r="B464" s="55">
        <v>3.234</v>
      </c>
      <c r="C464" s="56" t="str">
        <f t="shared" si="16"/>
        <v>20191023</v>
      </c>
      <c r="D464" s="55">
        <v>3.234</v>
      </c>
      <c r="E464" s="56"/>
      <c r="F464" s="58"/>
    </row>
    <row r="465" spans="1:6">
      <c r="A465" s="50">
        <v>43762</v>
      </c>
      <c r="B465" s="59">
        <v>3.234</v>
      </c>
      <c r="C465" s="56" t="str">
        <f t="shared" si="16"/>
        <v>20191024</v>
      </c>
      <c r="D465" s="59">
        <v>3.234</v>
      </c>
      <c r="E465" s="56"/>
      <c r="F465" s="58"/>
    </row>
    <row r="466" spans="1:6">
      <c r="A466" s="50">
        <v>43763</v>
      </c>
      <c r="B466" s="55">
        <v>3.255</v>
      </c>
      <c r="C466" s="56" t="str">
        <f t="shared" si="16"/>
        <v>20191025</v>
      </c>
      <c r="D466" s="55">
        <v>3.255</v>
      </c>
      <c r="E466" s="56"/>
      <c r="F466" s="58"/>
    </row>
    <row r="467" spans="1:6">
      <c r="A467" s="50">
        <v>43766</v>
      </c>
      <c r="B467" s="55">
        <v>3.287</v>
      </c>
      <c r="C467" s="56" t="str">
        <f t="shared" si="16"/>
        <v>20191028</v>
      </c>
      <c r="D467" s="55">
        <v>3.287</v>
      </c>
      <c r="E467" s="56"/>
      <c r="F467" s="58"/>
    </row>
    <row r="468" spans="1:6">
      <c r="A468" s="50">
        <v>43767</v>
      </c>
      <c r="B468" s="55">
        <v>3.317</v>
      </c>
      <c r="C468" s="56" t="str">
        <f t="shared" si="16"/>
        <v>20191029</v>
      </c>
      <c r="D468" s="55">
        <v>3.317</v>
      </c>
      <c r="E468" s="56"/>
      <c r="F468" s="58"/>
    </row>
    <row r="469" spans="1:6">
      <c r="A469" s="50">
        <v>43768</v>
      </c>
      <c r="B469" s="55">
        <v>3.325</v>
      </c>
      <c r="C469" s="56" t="str">
        <f t="shared" si="16"/>
        <v>20191030</v>
      </c>
      <c r="D469" s="55">
        <v>3.325</v>
      </c>
      <c r="E469" s="56"/>
      <c r="F469" s="58"/>
    </row>
    <row r="470" spans="1:6">
      <c r="A470" s="50">
        <v>43769</v>
      </c>
      <c r="B470" s="59">
        <v>3.281</v>
      </c>
      <c r="C470" s="56" t="str">
        <f t="shared" si="16"/>
        <v>20191031</v>
      </c>
      <c r="D470" s="59">
        <v>3.281</v>
      </c>
      <c r="E470" s="56"/>
      <c r="F470" s="58"/>
    </row>
    <row r="471" spans="1:6">
      <c r="A471" s="50">
        <v>43770</v>
      </c>
      <c r="B471" s="55">
        <v>3.283</v>
      </c>
      <c r="C471" s="56" t="str">
        <f t="shared" si="16"/>
        <v>2019111</v>
      </c>
      <c r="D471" s="55">
        <v>3.283</v>
      </c>
      <c r="E471" s="56"/>
      <c r="F471" s="58"/>
    </row>
    <row r="472" spans="1:6">
      <c r="A472" s="50">
        <v>43773</v>
      </c>
      <c r="B472" s="55">
        <v>3.299</v>
      </c>
      <c r="C472" s="56" t="str">
        <f t="shared" si="16"/>
        <v>2019114</v>
      </c>
      <c r="D472" s="55">
        <v>3.299</v>
      </c>
      <c r="E472" s="56"/>
      <c r="F472" s="58"/>
    </row>
    <row r="473" spans="1:6">
      <c r="A473" s="50">
        <v>43774</v>
      </c>
      <c r="B473" s="59">
        <v>3.283</v>
      </c>
      <c r="C473" s="56" t="str">
        <f t="shared" si="16"/>
        <v>2019115</v>
      </c>
      <c r="D473" s="59">
        <v>3.283</v>
      </c>
      <c r="E473" s="56"/>
      <c r="F473" s="58"/>
    </row>
    <row r="474" spans="1:6">
      <c r="A474" s="50">
        <v>43775</v>
      </c>
      <c r="B474" s="59">
        <v>3.269</v>
      </c>
      <c r="C474" s="56" t="str">
        <f t="shared" si="16"/>
        <v>2019116</v>
      </c>
      <c r="D474" s="59">
        <v>3.269</v>
      </c>
      <c r="E474" s="56"/>
      <c r="F474" s="58"/>
    </row>
    <row r="475" spans="1:6">
      <c r="A475" s="50">
        <v>43776</v>
      </c>
      <c r="B475" s="55">
        <v>3.278</v>
      </c>
      <c r="C475" s="56" t="str">
        <f t="shared" si="16"/>
        <v>2019117</v>
      </c>
      <c r="D475" s="55">
        <v>3.278</v>
      </c>
      <c r="E475" s="56"/>
      <c r="F475" s="58"/>
    </row>
    <row r="476" spans="1:6">
      <c r="A476" s="50">
        <v>43777</v>
      </c>
      <c r="B476" s="55">
        <v>3.29</v>
      </c>
      <c r="C476" s="56" t="str">
        <f t="shared" si="16"/>
        <v>2019118</v>
      </c>
      <c r="D476" s="55">
        <v>3.29</v>
      </c>
      <c r="E476" s="56"/>
      <c r="F476" s="58"/>
    </row>
    <row r="477" spans="1:6">
      <c r="A477" s="50">
        <v>43780</v>
      </c>
      <c r="B477" s="59">
        <v>3.254</v>
      </c>
      <c r="C477" s="56" t="str">
        <f t="shared" si="16"/>
        <v>20191111</v>
      </c>
      <c r="D477" s="59">
        <v>3.254</v>
      </c>
      <c r="E477" s="56"/>
      <c r="F477" s="58"/>
    </row>
    <row r="478" spans="1:6">
      <c r="A478" s="50">
        <v>43781</v>
      </c>
      <c r="B478" s="55">
        <v>3.257</v>
      </c>
      <c r="C478" s="56" t="str">
        <f t="shared" si="16"/>
        <v>20191112</v>
      </c>
      <c r="D478" s="55">
        <v>3.257</v>
      </c>
      <c r="E478" s="56"/>
      <c r="F478" s="58"/>
    </row>
    <row r="479" spans="1:6">
      <c r="A479" s="50">
        <v>43782</v>
      </c>
      <c r="B479" s="55">
        <v>3.261</v>
      </c>
      <c r="C479" s="56" t="str">
        <f t="shared" si="16"/>
        <v>20191113</v>
      </c>
      <c r="D479" s="55">
        <v>3.261</v>
      </c>
      <c r="E479" s="56"/>
      <c r="F479" s="58"/>
    </row>
    <row r="480" spans="1:6">
      <c r="A480" s="50">
        <v>43783</v>
      </c>
      <c r="B480" s="55">
        <v>3.265</v>
      </c>
      <c r="C480" s="56" t="str">
        <f t="shared" si="16"/>
        <v>20191114</v>
      </c>
      <c r="D480" s="55">
        <v>3.265</v>
      </c>
      <c r="E480" s="56"/>
      <c r="F480" s="58"/>
    </row>
    <row r="481" spans="1:6">
      <c r="A481" s="50">
        <v>43784</v>
      </c>
      <c r="B481" s="59">
        <v>3.263</v>
      </c>
      <c r="C481" s="56" t="str">
        <f t="shared" si="16"/>
        <v>20191115</v>
      </c>
      <c r="D481" s="59">
        <v>3.263</v>
      </c>
      <c r="E481" s="56"/>
      <c r="F481" s="58"/>
    </row>
    <row r="482" spans="1:6">
      <c r="A482" s="50">
        <v>43787</v>
      </c>
      <c r="B482" s="59">
        <v>3.223</v>
      </c>
      <c r="C482" s="56" t="str">
        <f t="shared" si="16"/>
        <v>20191118</v>
      </c>
      <c r="D482" s="59">
        <v>3.223</v>
      </c>
      <c r="E482" s="56"/>
      <c r="F482" s="58"/>
    </row>
    <row r="483" spans="1:6">
      <c r="A483" s="50">
        <v>43788</v>
      </c>
      <c r="B483" s="55">
        <v>3.231</v>
      </c>
      <c r="C483" s="56" t="str">
        <f t="shared" si="16"/>
        <v>20191119</v>
      </c>
      <c r="D483" s="55">
        <v>3.231</v>
      </c>
      <c r="E483" s="56"/>
      <c r="F483" s="58"/>
    </row>
    <row r="484" spans="1:6">
      <c r="A484" s="50">
        <v>43789</v>
      </c>
      <c r="B484" s="59">
        <v>3.199</v>
      </c>
      <c r="C484" s="56" t="str">
        <f t="shared" ref="C484:C547" si="17">YEAR(A484)&amp;MONTH(A484)&amp;DAY(A484)</f>
        <v>20191120</v>
      </c>
      <c r="D484" s="59">
        <v>3.199</v>
      </c>
      <c r="E484" s="56"/>
      <c r="F484" s="58"/>
    </row>
    <row r="485" spans="1:6">
      <c r="A485" s="50">
        <v>43790</v>
      </c>
      <c r="B485" s="59">
        <v>3.173</v>
      </c>
      <c r="C485" s="56" t="str">
        <f t="shared" si="17"/>
        <v>20191121</v>
      </c>
      <c r="D485" s="59">
        <v>3.173</v>
      </c>
      <c r="E485" s="56"/>
      <c r="F485" s="58"/>
    </row>
    <row r="486" spans="1:6">
      <c r="A486" s="50">
        <v>43791</v>
      </c>
      <c r="B486" s="55">
        <v>3.188</v>
      </c>
      <c r="C486" s="56" t="str">
        <f t="shared" si="17"/>
        <v>20191122</v>
      </c>
      <c r="D486" s="55">
        <v>3.188</v>
      </c>
      <c r="E486" s="56"/>
      <c r="F486" s="58"/>
    </row>
    <row r="487" spans="1:6">
      <c r="A487" s="50">
        <v>43794</v>
      </c>
      <c r="B487" s="55">
        <v>3.204</v>
      </c>
      <c r="C487" s="56" t="str">
        <f t="shared" si="17"/>
        <v>20191125</v>
      </c>
      <c r="D487" s="55">
        <v>3.204</v>
      </c>
      <c r="E487" s="56"/>
      <c r="F487" s="58"/>
    </row>
    <row r="488" spans="1:6">
      <c r="A488" s="50">
        <v>43795</v>
      </c>
      <c r="B488" s="55">
        <v>3.208</v>
      </c>
      <c r="C488" s="56" t="str">
        <f t="shared" si="17"/>
        <v>20191126</v>
      </c>
      <c r="D488" s="55">
        <v>3.208</v>
      </c>
      <c r="E488" s="56"/>
      <c r="F488" s="58"/>
    </row>
    <row r="489" spans="1:6">
      <c r="A489" s="50">
        <v>43796</v>
      </c>
      <c r="B489" s="59">
        <v>3.206</v>
      </c>
      <c r="C489" s="56" t="str">
        <f t="shared" si="17"/>
        <v>20191127</v>
      </c>
      <c r="D489" s="59">
        <v>3.206</v>
      </c>
      <c r="E489" s="56"/>
      <c r="F489" s="58"/>
    </row>
    <row r="490" spans="1:6">
      <c r="A490" s="50">
        <v>43797</v>
      </c>
      <c r="B490" s="59">
        <v>3.201</v>
      </c>
      <c r="C490" s="56" t="str">
        <f t="shared" si="17"/>
        <v>20191128</v>
      </c>
      <c r="D490" s="59">
        <v>3.201</v>
      </c>
      <c r="E490" s="56"/>
      <c r="F490" s="58"/>
    </row>
    <row r="491" spans="1:6">
      <c r="A491" s="50">
        <v>43798</v>
      </c>
      <c r="B491" s="59">
        <v>3.192</v>
      </c>
      <c r="C491" s="56" t="str">
        <f t="shared" si="17"/>
        <v>20191129</v>
      </c>
      <c r="D491" s="59">
        <v>3.192</v>
      </c>
      <c r="E491" s="56"/>
      <c r="F491" s="58"/>
    </row>
    <row r="492" spans="1:6">
      <c r="A492" s="50">
        <v>43801</v>
      </c>
      <c r="B492" s="55">
        <v>3.216</v>
      </c>
      <c r="C492" s="56" t="str">
        <f t="shared" si="17"/>
        <v>2019122</v>
      </c>
      <c r="D492" s="55">
        <v>3.216</v>
      </c>
      <c r="E492" s="56"/>
      <c r="F492" s="58"/>
    </row>
    <row r="493" spans="1:6">
      <c r="A493" s="50">
        <v>43802</v>
      </c>
      <c r="B493" s="55">
        <v>3.243</v>
      </c>
      <c r="C493" s="56" t="str">
        <f t="shared" si="17"/>
        <v>2019123</v>
      </c>
      <c r="D493" s="55">
        <v>3.243</v>
      </c>
      <c r="E493" s="56"/>
      <c r="F493" s="58"/>
    </row>
    <row r="494" spans="1:6">
      <c r="A494" s="50">
        <v>43803</v>
      </c>
      <c r="B494" s="59">
        <v>3.198</v>
      </c>
      <c r="C494" s="56" t="str">
        <f t="shared" si="17"/>
        <v>2019124</v>
      </c>
      <c r="D494" s="59">
        <v>3.198</v>
      </c>
      <c r="E494" s="56"/>
      <c r="F494" s="58"/>
    </row>
    <row r="495" spans="1:6">
      <c r="A495" s="50">
        <v>43804</v>
      </c>
      <c r="B495" s="55">
        <v>3.207</v>
      </c>
      <c r="C495" s="56" t="str">
        <f t="shared" si="17"/>
        <v>2019125</v>
      </c>
      <c r="D495" s="55">
        <v>3.207</v>
      </c>
      <c r="E495" s="56"/>
      <c r="F495" s="58"/>
    </row>
    <row r="496" spans="1:6">
      <c r="A496" s="50">
        <v>43805</v>
      </c>
      <c r="B496" s="55">
        <v>3.212</v>
      </c>
      <c r="C496" s="56" t="str">
        <f t="shared" si="17"/>
        <v>2019126</v>
      </c>
      <c r="D496" s="55">
        <v>3.212</v>
      </c>
      <c r="E496" s="56"/>
      <c r="F496" s="58"/>
    </row>
    <row r="497" spans="1:6">
      <c r="A497" s="50">
        <v>43808</v>
      </c>
      <c r="B497" s="59">
        <v>3.208</v>
      </c>
      <c r="C497" s="56" t="str">
        <f t="shared" si="17"/>
        <v>2019129</v>
      </c>
      <c r="D497" s="59">
        <v>3.208</v>
      </c>
      <c r="E497" s="56"/>
      <c r="F497" s="58"/>
    </row>
    <row r="498" spans="1:6">
      <c r="A498" s="50">
        <v>43809</v>
      </c>
      <c r="B498" s="55">
        <v>3.223</v>
      </c>
      <c r="C498" s="56" t="str">
        <f t="shared" si="17"/>
        <v>20191210</v>
      </c>
      <c r="D498" s="55">
        <v>3.223</v>
      </c>
      <c r="E498" s="56"/>
      <c r="F498" s="58"/>
    </row>
    <row r="499" spans="1:6">
      <c r="A499" s="50">
        <v>43810</v>
      </c>
      <c r="B499" s="59">
        <v>3.208</v>
      </c>
      <c r="C499" s="56" t="str">
        <f t="shared" si="17"/>
        <v>20191211</v>
      </c>
      <c r="D499" s="59">
        <v>3.208</v>
      </c>
      <c r="E499" s="56"/>
      <c r="F499" s="58"/>
    </row>
    <row r="500" spans="1:6">
      <c r="A500" s="50">
        <v>43811</v>
      </c>
      <c r="B500" s="59">
        <v>3.194</v>
      </c>
      <c r="C500" s="56" t="str">
        <f t="shared" si="17"/>
        <v>20191212</v>
      </c>
      <c r="D500" s="59">
        <v>3.194</v>
      </c>
      <c r="E500" s="56"/>
      <c r="F500" s="58"/>
    </row>
    <row r="501" spans="1:4">
      <c r="A501" s="50">
        <v>43812</v>
      </c>
      <c r="B501" s="55">
        <v>3.22</v>
      </c>
      <c r="C501" s="56" t="str">
        <f t="shared" si="17"/>
        <v>20191213</v>
      </c>
      <c r="D501" s="55">
        <v>3.22</v>
      </c>
    </row>
    <row r="502" spans="3:3">
      <c r="C502" s="56" t="str">
        <f t="shared" si="17"/>
        <v>190010</v>
      </c>
    </row>
    <row r="503" spans="3:3">
      <c r="C503" s="56" t="str">
        <f t="shared" si="17"/>
        <v>190010</v>
      </c>
    </row>
    <row r="504" spans="3:3">
      <c r="C504" s="56" t="str">
        <f t="shared" si="17"/>
        <v>190010</v>
      </c>
    </row>
    <row r="505" spans="3:3">
      <c r="C505" s="56" t="str">
        <f t="shared" si="17"/>
        <v>190010</v>
      </c>
    </row>
    <row r="506" spans="3:3">
      <c r="C506" s="56" t="str">
        <f t="shared" si="17"/>
        <v>190010</v>
      </c>
    </row>
    <row r="507" spans="3:3">
      <c r="C507" s="56" t="str">
        <f t="shared" si="17"/>
        <v>190010</v>
      </c>
    </row>
    <row r="508" spans="3:3">
      <c r="C508" s="56" t="str">
        <f t="shared" si="17"/>
        <v>190010</v>
      </c>
    </row>
    <row r="509" spans="3:3">
      <c r="C509" s="56" t="str">
        <f t="shared" si="17"/>
        <v>190010</v>
      </c>
    </row>
    <row r="510" spans="3:3">
      <c r="C510" s="56" t="str">
        <f t="shared" si="17"/>
        <v>190010</v>
      </c>
    </row>
    <row r="511" spans="3:3">
      <c r="C511" s="56" t="str">
        <f t="shared" si="17"/>
        <v>190010</v>
      </c>
    </row>
    <row r="512" spans="3:3">
      <c r="C512" s="56" t="str">
        <f t="shared" si="17"/>
        <v>190010</v>
      </c>
    </row>
    <row r="513" spans="3:3">
      <c r="C513" s="56" t="str">
        <f t="shared" si="17"/>
        <v>190010</v>
      </c>
    </row>
    <row r="514" spans="3:3">
      <c r="C514" s="56" t="str">
        <f t="shared" si="17"/>
        <v>190010</v>
      </c>
    </row>
    <row r="515" spans="3:3">
      <c r="C515" s="56" t="str">
        <f t="shared" si="17"/>
        <v>190010</v>
      </c>
    </row>
    <row r="516" spans="3:3">
      <c r="C516" s="56" t="str">
        <f t="shared" si="17"/>
        <v>190010</v>
      </c>
    </row>
    <row r="517" spans="3:3">
      <c r="C517" s="56" t="str">
        <f t="shared" si="17"/>
        <v>190010</v>
      </c>
    </row>
    <row r="518" spans="3:3">
      <c r="C518" s="56" t="str">
        <f t="shared" si="17"/>
        <v>190010</v>
      </c>
    </row>
    <row r="519" spans="3:3">
      <c r="C519" s="56" t="str">
        <f t="shared" si="17"/>
        <v>190010</v>
      </c>
    </row>
    <row r="520" spans="3:3">
      <c r="C520" s="56" t="str">
        <f t="shared" si="17"/>
        <v>190010</v>
      </c>
    </row>
    <row r="521" spans="3:3">
      <c r="C521" s="56" t="str">
        <f t="shared" si="17"/>
        <v>190010</v>
      </c>
    </row>
    <row r="522" spans="3:3">
      <c r="C522" s="56" t="str">
        <f t="shared" si="17"/>
        <v>190010</v>
      </c>
    </row>
    <row r="523" spans="3:3">
      <c r="C523" s="56" t="str">
        <f t="shared" si="17"/>
        <v>190010</v>
      </c>
    </row>
    <row r="524" spans="3:3">
      <c r="C524" s="56" t="str">
        <f t="shared" si="17"/>
        <v>190010</v>
      </c>
    </row>
    <row r="525" spans="3:3">
      <c r="C525" s="56" t="str">
        <f t="shared" si="17"/>
        <v>190010</v>
      </c>
    </row>
    <row r="526" spans="3:3">
      <c r="C526" s="56" t="str">
        <f t="shared" si="17"/>
        <v>190010</v>
      </c>
    </row>
    <row r="527" spans="3:3">
      <c r="C527" s="56" t="str">
        <f t="shared" si="17"/>
        <v>190010</v>
      </c>
    </row>
    <row r="528" spans="3:3">
      <c r="C528" s="56" t="str">
        <f t="shared" si="17"/>
        <v>190010</v>
      </c>
    </row>
    <row r="529" spans="3:3">
      <c r="C529" s="56" t="str">
        <f t="shared" si="17"/>
        <v>190010</v>
      </c>
    </row>
    <row r="530" spans="3:3">
      <c r="C530" s="56" t="str">
        <f t="shared" si="17"/>
        <v>190010</v>
      </c>
    </row>
    <row r="531" spans="3:3">
      <c r="C531" s="56" t="str">
        <f t="shared" si="17"/>
        <v>190010</v>
      </c>
    </row>
    <row r="532" spans="3:3">
      <c r="C532" s="56" t="str">
        <f t="shared" si="17"/>
        <v>190010</v>
      </c>
    </row>
    <row r="533" spans="3:3">
      <c r="C533" s="56" t="str">
        <f t="shared" si="17"/>
        <v>190010</v>
      </c>
    </row>
    <row r="534" spans="3:3">
      <c r="C534" s="56" t="str">
        <f t="shared" si="17"/>
        <v>190010</v>
      </c>
    </row>
    <row r="535" spans="3:3">
      <c r="C535" s="56" t="str">
        <f t="shared" si="17"/>
        <v>190010</v>
      </c>
    </row>
    <row r="536" spans="3:3">
      <c r="C536" s="56" t="str">
        <f t="shared" si="17"/>
        <v>190010</v>
      </c>
    </row>
    <row r="537" spans="3:3">
      <c r="C537" s="56" t="str">
        <f t="shared" si="17"/>
        <v>190010</v>
      </c>
    </row>
    <row r="538" spans="3:3">
      <c r="C538" s="56" t="str">
        <f t="shared" si="17"/>
        <v>190010</v>
      </c>
    </row>
    <row r="539" spans="3:3">
      <c r="C539" s="56" t="str">
        <f t="shared" si="17"/>
        <v>190010</v>
      </c>
    </row>
    <row r="540" spans="3:3">
      <c r="C540" s="56" t="str">
        <f t="shared" si="17"/>
        <v>190010</v>
      </c>
    </row>
    <row r="541" spans="3:3">
      <c r="C541" s="56" t="str">
        <f t="shared" si="17"/>
        <v>190010</v>
      </c>
    </row>
    <row r="542" spans="3:3">
      <c r="C542" s="56" t="str">
        <f t="shared" si="17"/>
        <v>190010</v>
      </c>
    </row>
    <row r="543" spans="3:3">
      <c r="C543" s="56" t="str">
        <f t="shared" si="17"/>
        <v>190010</v>
      </c>
    </row>
    <row r="544" spans="3:3">
      <c r="C544" s="56" t="str">
        <f t="shared" si="17"/>
        <v>190010</v>
      </c>
    </row>
    <row r="545" spans="3:3">
      <c r="C545" s="56" t="str">
        <f t="shared" si="17"/>
        <v>190010</v>
      </c>
    </row>
    <row r="546" spans="3:3">
      <c r="C546" s="56" t="str">
        <f t="shared" si="17"/>
        <v>190010</v>
      </c>
    </row>
    <row r="547" spans="3:3">
      <c r="C547" s="56" t="str">
        <f t="shared" si="17"/>
        <v>190010</v>
      </c>
    </row>
    <row r="548" spans="3:3">
      <c r="C548" s="56" t="str">
        <f t="shared" ref="C548:C580" si="18">YEAR(A548)&amp;MONTH(A548)&amp;DAY(A548)</f>
        <v>190010</v>
      </c>
    </row>
    <row r="549" spans="3:3">
      <c r="C549" s="56" t="str">
        <f t="shared" si="18"/>
        <v>190010</v>
      </c>
    </row>
    <row r="550" spans="3:3">
      <c r="C550" s="56" t="str">
        <f t="shared" si="18"/>
        <v>190010</v>
      </c>
    </row>
    <row r="551" spans="3:3">
      <c r="C551" s="56" t="str">
        <f t="shared" si="18"/>
        <v>190010</v>
      </c>
    </row>
    <row r="552" spans="3:3">
      <c r="C552" s="56" t="str">
        <f t="shared" si="18"/>
        <v>190010</v>
      </c>
    </row>
    <row r="553" spans="3:3">
      <c r="C553" s="56" t="str">
        <f t="shared" si="18"/>
        <v>190010</v>
      </c>
    </row>
    <row r="554" spans="3:3">
      <c r="C554" s="56" t="str">
        <f t="shared" si="18"/>
        <v>190010</v>
      </c>
    </row>
    <row r="555" spans="3:3">
      <c r="C555" s="56" t="str">
        <f t="shared" si="18"/>
        <v>190010</v>
      </c>
    </row>
    <row r="556" spans="3:3">
      <c r="C556" s="56" t="str">
        <f t="shared" si="18"/>
        <v>190010</v>
      </c>
    </row>
    <row r="557" spans="3:3">
      <c r="C557" s="56" t="str">
        <f t="shared" si="18"/>
        <v>190010</v>
      </c>
    </row>
    <row r="558" spans="3:3">
      <c r="C558" s="56" t="str">
        <f t="shared" si="18"/>
        <v>190010</v>
      </c>
    </row>
    <row r="559" spans="3:3">
      <c r="C559" s="56" t="str">
        <f t="shared" si="18"/>
        <v>190010</v>
      </c>
    </row>
    <row r="560" spans="3:3">
      <c r="C560" s="56" t="str">
        <f t="shared" si="18"/>
        <v>190010</v>
      </c>
    </row>
    <row r="561" spans="3:3">
      <c r="C561" s="56" t="str">
        <f t="shared" si="18"/>
        <v>190010</v>
      </c>
    </row>
    <row r="562" spans="3:3">
      <c r="C562" s="56" t="str">
        <f t="shared" si="18"/>
        <v>190010</v>
      </c>
    </row>
    <row r="563" spans="3:3">
      <c r="C563" s="56" t="str">
        <f t="shared" si="18"/>
        <v>190010</v>
      </c>
    </row>
    <row r="564" spans="3:3">
      <c r="C564" s="56" t="str">
        <f t="shared" si="18"/>
        <v>190010</v>
      </c>
    </row>
    <row r="565" spans="3:3">
      <c r="C565" s="56" t="str">
        <f t="shared" si="18"/>
        <v>190010</v>
      </c>
    </row>
    <row r="566" spans="3:3">
      <c r="C566" s="56" t="str">
        <f t="shared" si="18"/>
        <v>190010</v>
      </c>
    </row>
    <row r="567" spans="3:3">
      <c r="C567" s="56" t="str">
        <f t="shared" si="18"/>
        <v>190010</v>
      </c>
    </row>
    <row r="568" spans="3:3">
      <c r="C568" s="56" t="str">
        <f t="shared" si="18"/>
        <v>190010</v>
      </c>
    </row>
    <row r="569" spans="3:3">
      <c r="C569" s="56" t="str">
        <f t="shared" si="18"/>
        <v>190010</v>
      </c>
    </row>
    <row r="570" spans="3:3">
      <c r="C570" s="56" t="str">
        <f t="shared" si="18"/>
        <v>190010</v>
      </c>
    </row>
    <row r="571" spans="3:3">
      <c r="C571" s="56" t="str">
        <f t="shared" si="18"/>
        <v>190010</v>
      </c>
    </row>
    <row r="572" spans="3:3">
      <c r="C572" s="56" t="str">
        <f t="shared" si="18"/>
        <v>190010</v>
      </c>
    </row>
    <row r="573" spans="3:3">
      <c r="C573" s="56" t="str">
        <f t="shared" si="18"/>
        <v>190010</v>
      </c>
    </row>
    <row r="574" spans="3:3">
      <c r="C574" s="56" t="str">
        <f t="shared" si="18"/>
        <v>190010</v>
      </c>
    </row>
    <row r="575" spans="3:3">
      <c r="C575" s="56" t="str">
        <f t="shared" si="18"/>
        <v>190010</v>
      </c>
    </row>
    <row r="576" spans="3:3">
      <c r="C576" s="56" t="str">
        <f t="shared" si="18"/>
        <v>190010</v>
      </c>
    </row>
    <row r="577" spans="3:3">
      <c r="C577" s="56" t="str">
        <f t="shared" si="18"/>
        <v>190010</v>
      </c>
    </row>
    <row r="578" spans="3:3">
      <c r="C578" s="56" t="str">
        <f t="shared" si="18"/>
        <v>190010</v>
      </c>
    </row>
    <row r="579" spans="3:3">
      <c r="C579" s="56" t="str">
        <f t="shared" si="18"/>
        <v>190010</v>
      </c>
    </row>
    <row r="580" spans="3:3">
      <c r="C580" s="5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0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0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0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0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0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0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0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0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0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0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0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0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0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0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0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0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0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0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0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0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0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0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0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0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0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0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0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0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0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0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0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0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0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0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0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0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0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0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0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0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0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0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0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0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0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0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0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0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0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0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0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0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0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0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0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0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0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0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0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0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0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0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0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0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0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0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0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0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0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0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0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0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0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0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0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0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0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0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0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0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0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0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0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0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0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0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0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0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0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0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0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0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0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0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0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0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0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0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0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0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39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39">
        <v>43826</v>
      </c>
      <c r="B103">
        <v>3.178</v>
      </c>
      <c r="C103" s="41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39">
        <v>43833</v>
      </c>
      <c r="B104">
        <v>3.1428</v>
      </c>
      <c r="C104" s="41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39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39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39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39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39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39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39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39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39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39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39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39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2">
        <v>10110.11</v>
      </c>
      <c r="I116">
        <v>3.55171546753044</v>
      </c>
      <c r="J116">
        <v>4.29926368730438</v>
      </c>
    </row>
    <row r="117" hidden="1" spans="1:10">
      <c r="A117" s="39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39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39">
        <v>43945</v>
      </c>
      <c r="B119">
        <v>2.51</v>
      </c>
      <c r="C119" s="44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39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39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39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39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39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39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39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39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39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39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39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39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39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39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39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39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39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39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39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39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39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39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39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39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39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39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39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39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39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39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39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39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39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39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39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39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39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39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39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39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39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39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39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39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39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39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39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39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39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39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39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39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39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39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39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39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39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39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39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39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39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39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39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39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39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39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39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39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39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39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39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39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39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39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39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39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39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39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39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39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39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39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39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39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39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39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39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39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39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39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39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39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39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39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39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39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39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39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39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39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39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39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39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39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39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39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39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39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39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39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39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39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39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39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39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39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39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39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39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39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39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39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39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39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39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39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39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39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39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39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39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39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39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39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39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39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39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39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39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39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4">
        <v>11602.3</v>
      </c>
      <c r="I259">
        <v>5.87673355765438</v>
      </c>
    </row>
    <row r="260" spans="1:9">
      <c r="A260" s="39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39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39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39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39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39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39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39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39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39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39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39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39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39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39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8">
        <v>45058</v>
      </c>
      <c r="B275" s="49">
        <v>2.7058</v>
      </c>
      <c r="C275" s="49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49">
        <v>11005.64</v>
      </c>
      <c r="I275" s="49">
        <v>6.84172149146885</v>
      </c>
    </row>
    <row r="276" spans="1:9">
      <c r="A276" s="39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8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39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8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39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8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39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8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39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0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0">
        <v>43105</v>
      </c>
      <c r="I2" s="7">
        <v>1801.42</v>
      </c>
      <c r="K2">
        <f>INDEX($R$2:$R$25,MATCH(YEAR($H2)&amp;MONTH($H2),$O$2:$O$25,0))*I2</f>
        <v>39.9602199827946</v>
      </c>
      <c r="N2" s="51">
        <v>43101</v>
      </c>
      <c r="O2" s="51" t="str">
        <f>YEAR(N2)&amp;MONTH(N2)</f>
        <v>20181</v>
      </c>
      <c r="P2" s="52">
        <v>46.93</v>
      </c>
      <c r="Q2" s="52">
        <v>2115.62</v>
      </c>
      <c r="R2">
        <f>P2/Q2</f>
        <v>0.0221826225881775</v>
      </c>
    </row>
    <row r="3" ht="14.75" spans="1:18">
      <c r="A3" s="50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0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1">
        <v>43132</v>
      </c>
      <c r="O3" s="51" t="str">
        <f t="shared" ref="O3:O25" si="3">YEAR(N3)&amp;MONTH(N3)</f>
        <v>20182</v>
      </c>
      <c r="P3" s="52">
        <v>45.99</v>
      </c>
      <c r="Q3" s="52">
        <v>2083.17</v>
      </c>
      <c r="R3">
        <f t="shared" ref="R3:R25" si="4">P3/Q3</f>
        <v>0.0220769308313772</v>
      </c>
    </row>
    <row r="4" ht="14.75" spans="1:18">
      <c r="A4" s="50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0">
        <v>43119</v>
      </c>
      <c r="I4" s="7">
        <v>1728.14</v>
      </c>
      <c r="K4">
        <f t="shared" si="2"/>
        <v>38.334677399533</v>
      </c>
      <c r="N4" s="51">
        <v>43160</v>
      </c>
      <c r="O4" s="51" t="str">
        <f t="shared" si="3"/>
        <v>20183</v>
      </c>
      <c r="P4" s="52">
        <v>48.64</v>
      </c>
      <c r="Q4" s="52">
        <v>2277.42</v>
      </c>
      <c r="R4">
        <f t="shared" si="4"/>
        <v>0.0213575010318694</v>
      </c>
    </row>
    <row r="5" ht="14.75" spans="1:18">
      <c r="A5" s="50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0">
        <v>43126</v>
      </c>
      <c r="I5" s="7">
        <v>1816.8</v>
      </c>
      <c r="K5">
        <f t="shared" si="2"/>
        <v>40.3013887182008</v>
      </c>
      <c r="N5" s="51">
        <v>43191</v>
      </c>
      <c r="O5" s="51" t="str">
        <f t="shared" si="3"/>
        <v>20184</v>
      </c>
      <c r="P5" s="52">
        <v>44.54</v>
      </c>
      <c r="Q5" s="52">
        <v>2195.67</v>
      </c>
      <c r="R5">
        <f t="shared" si="4"/>
        <v>0.0202853798612724</v>
      </c>
    </row>
    <row r="6" ht="14.75" spans="1:18">
      <c r="A6" s="50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0">
        <v>43133</v>
      </c>
      <c r="I6" s="7">
        <v>1702.43</v>
      </c>
      <c r="K6">
        <f t="shared" si="2"/>
        <v>37.5844293552615</v>
      </c>
      <c r="N6" s="51">
        <v>43221</v>
      </c>
      <c r="O6" s="51" t="str">
        <f t="shared" si="3"/>
        <v>20185</v>
      </c>
      <c r="P6" s="52">
        <v>43.6</v>
      </c>
      <c r="Q6" s="52">
        <v>2123.48</v>
      </c>
      <c r="R6">
        <f t="shared" si="4"/>
        <v>0.0205323337163524</v>
      </c>
    </row>
    <row r="7" ht="14.75" spans="1:18">
      <c r="A7" s="50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0">
        <v>43140</v>
      </c>
      <c r="I7" s="7">
        <v>1592.51</v>
      </c>
      <c r="K7">
        <f t="shared" si="2"/>
        <v>35.1577331182765</v>
      </c>
      <c r="N7" s="51">
        <v>43252</v>
      </c>
      <c r="O7" s="51" t="str">
        <f t="shared" si="3"/>
        <v>20186</v>
      </c>
      <c r="P7" s="52">
        <v>39.99</v>
      </c>
      <c r="Q7" s="52">
        <v>1939.75</v>
      </c>
      <c r="R7">
        <f t="shared" si="4"/>
        <v>0.0206160587704601</v>
      </c>
    </row>
    <row r="8" ht="14.75" spans="1:18">
      <c r="A8" s="50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0">
        <v>43145</v>
      </c>
      <c r="I8" s="7">
        <v>1646.77</v>
      </c>
      <c r="K8">
        <f t="shared" si="2"/>
        <v>36.355627385187</v>
      </c>
      <c r="N8" s="51">
        <v>43282</v>
      </c>
      <c r="O8" s="51" t="str">
        <f t="shared" si="3"/>
        <v>20187</v>
      </c>
      <c r="P8" s="52">
        <v>38.92</v>
      </c>
      <c r="Q8" s="52">
        <v>1884.35</v>
      </c>
      <c r="R8">
        <f t="shared" si="4"/>
        <v>0.0206543370392974</v>
      </c>
    </row>
    <row r="9" ht="14.75" spans="1:18">
      <c r="A9" s="50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0">
        <v>43154</v>
      </c>
      <c r="I9" s="7">
        <v>1668.83</v>
      </c>
      <c r="K9">
        <f t="shared" si="2"/>
        <v>36.8426444793272</v>
      </c>
      <c r="N9" s="51">
        <v>43313</v>
      </c>
      <c r="O9" s="51" t="str">
        <f t="shared" si="3"/>
        <v>20188</v>
      </c>
      <c r="P9" s="52">
        <v>35.63</v>
      </c>
      <c r="Q9" s="52">
        <v>1732.35</v>
      </c>
      <c r="R9">
        <f t="shared" si="4"/>
        <v>0.0205674372961584</v>
      </c>
    </row>
    <row r="10" ht="14.75" spans="1:18">
      <c r="A10" s="50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0">
        <v>43161</v>
      </c>
      <c r="I10" s="7">
        <v>1772.01</v>
      </c>
      <c r="K10">
        <f t="shared" si="2"/>
        <v>37.8457054034829</v>
      </c>
      <c r="N10" s="51">
        <v>43344</v>
      </c>
      <c r="O10" s="51" t="str">
        <f t="shared" si="3"/>
        <v>20189</v>
      </c>
      <c r="P10" s="52">
        <v>35.04</v>
      </c>
      <c r="Q10" s="52">
        <v>1710.1</v>
      </c>
      <c r="R10">
        <f t="shared" si="4"/>
        <v>0.0204900298228174</v>
      </c>
    </row>
    <row r="11" ht="14.75" spans="1:18">
      <c r="A11" s="50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0">
        <v>43168</v>
      </c>
      <c r="I11" s="7">
        <v>1856.46</v>
      </c>
      <c r="K11">
        <f t="shared" si="2"/>
        <v>39.6493463656243</v>
      </c>
      <c r="N11" s="51">
        <v>43374</v>
      </c>
      <c r="O11" s="51" t="str">
        <f t="shared" si="3"/>
        <v>201810</v>
      </c>
      <c r="P11" s="52">
        <v>32.04</v>
      </c>
      <c r="Q11" s="52">
        <v>1525.69</v>
      </c>
      <c r="R11">
        <f t="shared" si="4"/>
        <v>0.0210003342749838</v>
      </c>
    </row>
    <row r="12" ht="14.75" spans="1:18">
      <c r="A12" s="50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0">
        <v>43175</v>
      </c>
      <c r="I12" s="7">
        <v>1821.32</v>
      </c>
      <c r="K12">
        <f t="shared" si="2"/>
        <v>38.8988437793644</v>
      </c>
      <c r="N12" s="51">
        <v>43405</v>
      </c>
      <c r="O12" s="51" t="str">
        <f t="shared" si="3"/>
        <v>201811</v>
      </c>
      <c r="P12" s="52">
        <v>33.68</v>
      </c>
      <c r="Q12" s="52">
        <v>1599.16</v>
      </c>
      <c r="R12">
        <f t="shared" si="4"/>
        <v>0.0210610570549538</v>
      </c>
    </row>
    <row r="13" ht="14.75" spans="1:18">
      <c r="A13" s="50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0">
        <v>43182</v>
      </c>
      <c r="I13" s="7">
        <v>1726.02</v>
      </c>
      <c r="K13">
        <f t="shared" si="2"/>
        <v>36.8634739310272</v>
      </c>
      <c r="N13" s="51">
        <v>43435</v>
      </c>
      <c r="O13" s="51" t="str">
        <f t="shared" si="3"/>
        <v>201812</v>
      </c>
      <c r="P13" s="52">
        <v>32.1</v>
      </c>
      <c r="Q13" s="52">
        <v>1516.89</v>
      </c>
      <c r="R13">
        <f t="shared" si="4"/>
        <v>0.0211617190435694</v>
      </c>
    </row>
    <row r="14" ht="14.75" spans="1:18">
      <c r="A14" s="50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0">
        <v>43189</v>
      </c>
      <c r="I14" s="7">
        <v>1900.48</v>
      </c>
      <c r="K14">
        <f t="shared" si="2"/>
        <v>40.5895035610472</v>
      </c>
      <c r="N14" s="51">
        <v>43466</v>
      </c>
      <c r="O14" s="51" t="str">
        <f t="shared" si="3"/>
        <v>20191</v>
      </c>
      <c r="P14" s="52">
        <v>31.27</v>
      </c>
      <c r="Q14" s="52">
        <v>1474.75</v>
      </c>
      <c r="R14">
        <f t="shared" si="4"/>
        <v>0.0212035938294626</v>
      </c>
    </row>
    <row r="15" ht="14.75" spans="1:18">
      <c r="A15" s="50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0">
        <v>43194</v>
      </c>
      <c r="I15" s="7">
        <v>1836.81</v>
      </c>
      <c r="K15">
        <f t="shared" si="2"/>
        <v>37.2603885829838</v>
      </c>
      <c r="N15" s="51">
        <v>43497</v>
      </c>
      <c r="O15" s="51" t="str">
        <f t="shared" si="3"/>
        <v>20192</v>
      </c>
      <c r="P15" s="52">
        <v>38.57</v>
      </c>
      <c r="Q15" s="52">
        <v>1838.03</v>
      </c>
      <c r="R15">
        <f t="shared" si="4"/>
        <v>0.020984423540421</v>
      </c>
    </row>
    <row r="16" ht="14.75" spans="1:18">
      <c r="A16" s="50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0">
        <v>43203</v>
      </c>
      <c r="I16" s="7">
        <v>1824.59</v>
      </c>
      <c r="K16">
        <f t="shared" si="2"/>
        <v>37.012501241079</v>
      </c>
      <c r="N16" s="51">
        <v>43525</v>
      </c>
      <c r="O16" s="51" t="str">
        <f t="shared" si="3"/>
        <v>20193</v>
      </c>
      <c r="P16" s="52">
        <v>41.29</v>
      </c>
      <c r="Q16" s="52">
        <v>2023.93</v>
      </c>
      <c r="R16">
        <f t="shared" si="4"/>
        <v>0.0204009031932923</v>
      </c>
    </row>
    <row r="17" ht="14.75" spans="1:18">
      <c r="A17" s="50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0">
        <v>43210</v>
      </c>
      <c r="I17" s="7">
        <v>1782.81</v>
      </c>
      <c r="K17">
        <f t="shared" si="2"/>
        <v>36.1649780704751</v>
      </c>
      <c r="N17" s="51">
        <v>43556</v>
      </c>
      <c r="O17" s="51" t="str">
        <f t="shared" si="3"/>
        <v>20194</v>
      </c>
      <c r="P17" s="52">
        <v>41.43</v>
      </c>
      <c r="Q17" s="52">
        <v>1927.69</v>
      </c>
      <c r="R17">
        <f t="shared" si="4"/>
        <v>0.0214920448827353</v>
      </c>
    </row>
    <row r="18" ht="14.75" spans="1:18">
      <c r="A18" s="50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0">
        <v>43217</v>
      </c>
      <c r="I18" s="7">
        <v>1805.6</v>
      </c>
      <c r="K18">
        <f t="shared" si="2"/>
        <v>36.6272818775135</v>
      </c>
      <c r="N18" s="51">
        <v>43586</v>
      </c>
      <c r="O18" s="51" t="str">
        <f t="shared" si="3"/>
        <v>20195</v>
      </c>
      <c r="P18" s="52">
        <v>39.32</v>
      </c>
      <c r="Q18" s="52">
        <v>1810.17</v>
      </c>
      <c r="R18">
        <f t="shared" si="4"/>
        <v>0.0217217167448361</v>
      </c>
    </row>
    <row r="19" ht="14.75" spans="1:18">
      <c r="A19" s="50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0">
        <v>43224</v>
      </c>
      <c r="I19" s="7">
        <v>1814.85</v>
      </c>
      <c r="K19">
        <f t="shared" si="2"/>
        <v>37.2631058451222</v>
      </c>
      <c r="N19" s="51">
        <v>43617</v>
      </c>
      <c r="O19" s="51" t="str">
        <f t="shared" si="3"/>
        <v>20196</v>
      </c>
      <c r="P19" s="52">
        <v>40.02</v>
      </c>
      <c r="Q19" s="52">
        <v>1834.57</v>
      </c>
      <c r="R19">
        <f t="shared" si="4"/>
        <v>0.0218143761208349</v>
      </c>
    </row>
    <row r="20" ht="14.75" spans="1:18">
      <c r="A20" s="50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0">
        <v>43231</v>
      </c>
      <c r="I20" s="7">
        <v>1834.78</v>
      </c>
      <c r="K20">
        <f t="shared" si="2"/>
        <v>37.6723152560891</v>
      </c>
      <c r="N20" s="51">
        <v>43647</v>
      </c>
      <c r="O20" s="51" t="str">
        <f t="shared" si="3"/>
        <v>20197</v>
      </c>
      <c r="P20" s="52">
        <v>40.83</v>
      </c>
      <c r="Q20" s="52">
        <v>1855.99</v>
      </c>
      <c r="R20">
        <f t="shared" si="4"/>
        <v>0.0219990409431085</v>
      </c>
    </row>
    <row r="21" ht="14.75" spans="1:18">
      <c r="A21" s="50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0">
        <v>43238</v>
      </c>
      <c r="I21" s="7">
        <v>1836.75</v>
      </c>
      <c r="K21">
        <f t="shared" si="2"/>
        <v>37.7127639535103</v>
      </c>
      <c r="N21" s="51">
        <v>43678</v>
      </c>
      <c r="O21" s="51" t="str">
        <f t="shared" si="3"/>
        <v>20198</v>
      </c>
      <c r="P21" s="52">
        <v>42.1</v>
      </c>
      <c r="Q21" s="52">
        <v>1887.05</v>
      </c>
      <c r="R21">
        <f t="shared" si="4"/>
        <v>0.0223099546911847</v>
      </c>
    </row>
    <row r="22" ht="14.75" spans="1:18">
      <c r="A22" s="50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0">
        <v>43245</v>
      </c>
      <c r="I22" s="7">
        <v>1804.55</v>
      </c>
      <c r="K22">
        <f t="shared" si="2"/>
        <v>37.0516228078437</v>
      </c>
      <c r="N22" s="51">
        <v>43709</v>
      </c>
      <c r="O22" s="51" t="str">
        <f t="shared" si="3"/>
        <v>20199</v>
      </c>
      <c r="P22" s="52">
        <v>43.03</v>
      </c>
      <c r="Q22" s="52">
        <v>1929.96</v>
      </c>
      <c r="R22">
        <f t="shared" si="4"/>
        <v>0.0222957988766607</v>
      </c>
    </row>
    <row r="23" ht="14.75" spans="1:18">
      <c r="A23" s="50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0">
        <v>43252</v>
      </c>
      <c r="I23" s="7">
        <v>1709.55</v>
      </c>
      <c r="K23">
        <f t="shared" si="2"/>
        <v>35.2441832710401</v>
      </c>
      <c r="N23" s="51">
        <v>43739</v>
      </c>
      <c r="O23" s="51" t="str">
        <f t="shared" si="3"/>
        <v>201910</v>
      </c>
      <c r="P23" s="52">
        <v>43.67</v>
      </c>
      <c r="Q23" s="52">
        <v>1960.19</v>
      </c>
      <c r="R23">
        <f t="shared" si="4"/>
        <v>0.0222784525989828</v>
      </c>
    </row>
    <row r="24" ht="14.75" spans="1:18">
      <c r="A24" s="50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0">
        <v>43259</v>
      </c>
      <c r="I24" s="7">
        <v>1711.52</v>
      </c>
      <c r="K24">
        <f t="shared" si="2"/>
        <v>35.2847969068179</v>
      </c>
      <c r="N24" s="51">
        <v>43770</v>
      </c>
      <c r="O24" s="51" t="str">
        <f t="shared" si="3"/>
        <v>201911</v>
      </c>
      <c r="P24" s="41">
        <v>43.05</v>
      </c>
      <c r="Q24" s="41">
        <v>1933.18</v>
      </c>
      <c r="R24">
        <f t="shared" si="4"/>
        <v>0.0222690075419775</v>
      </c>
    </row>
    <row r="25" ht="14.75" spans="1:18">
      <c r="A25" s="50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0">
        <v>43266</v>
      </c>
      <c r="I25" s="7">
        <v>1641.66</v>
      </c>
      <c r="K25">
        <f t="shared" si="2"/>
        <v>33.8445590411135</v>
      </c>
      <c r="N25" s="51">
        <v>43812</v>
      </c>
      <c r="O25" s="51" t="str">
        <f t="shared" si="3"/>
        <v>201912</v>
      </c>
      <c r="P25" s="52">
        <v>45.76</v>
      </c>
      <c r="Q25" s="52">
        <v>2050.51</v>
      </c>
      <c r="R25">
        <f t="shared" si="4"/>
        <v>0.0223163993347996</v>
      </c>
    </row>
    <row r="26" ht="14.75" spans="1:15">
      <c r="A26" s="50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0">
        <v>43273</v>
      </c>
      <c r="I26" s="7">
        <v>1549.66</v>
      </c>
      <c r="K26">
        <f t="shared" si="2"/>
        <v>31.9478816342312</v>
      </c>
      <c r="N26" s="51"/>
      <c r="O26" s="53"/>
    </row>
    <row r="27" ht="14.75" spans="1:15">
      <c r="A27" s="50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0">
        <v>43280</v>
      </c>
      <c r="I27" s="7">
        <v>1606.71</v>
      </c>
      <c r="K27">
        <f t="shared" si="2"/>
        <v>33.124027787086</v>
      </c>
      <c r="N27" s="51"/>
      <c r="O27" s="53"/>
    </row>
    <row r="28" ht="14.75" spans="1:15">
      <c r="A28" s="50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0">
        <v>43287</v>
      </c>
      <c r="I28" s="7">
        <v>1541.31</v>
      </c>
      <c r="K28">
        <f t="shared" si="2"/>
        <v>31.8347362220394</v>
      </c>
      <c r="N28" s="51"/>
      <c r="O28" s="53"/>
    </row>
    <row r="29" ht="14.75" spans="1:15">
      <c r="A29" s="50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0">
        <v>43294</v>
      </c>
      <c r="I29" s="7">
        <v>1618.46</v>
      </c>
      <c r="K29">
        <f t="shared" si="2"/>
        <v>33.4282183246212</v>
      </c>
      <c r="N29" s="51"/>
      <c r="O29" s="53"/>
    </row>
    <row r="30" ht="14.75" spans="1:15">
      <c r="A30" s="50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0">
        <v>43301</v>
      </c>
      <c r="I30" s="7">
        <v>1609.55</v>
      </c>
      <c r="K30">
        <f t="shared" si="2"/>
        <v>33.2441881816011</v>
      </c>
      <c r="N30" s="51"/>
      <c r="O30" s="53"/>
    </row>
    <row r="31" ht="14.75" spans="1:15">
      <c r="A31" s="50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0">
        <v>43308</v>
      </c>
      <c r="I31" s="7">
        <v>1594.57</v>
      </c>
      <c r="K31">
        <f t="shared" si="2"/>
        <v>32.9347862127524</v>
      </c>
      <c r="N31" s="51"/>
      <c r="O31" s="53"/>
    </row>
    <row r="32" ht="14.75" spans="1:15">
      <c r="A32" s="50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0">
        <v>43315</v>
      </c>
      <c r="I32" s="7">
        <v>1481.61</v>
      </c>
      <c r="K32">
        <f t="shared" si="2"/>
        <v>30.4729207723612</v>
      </c>
      <c r="N32" s="51"/>
      <c r="O32" s="53"/>
    </row>
    <row r="33" ht="14.75" spans="1:15">
      <c r="A33" s="50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0">
        <v>43322</v>
      </c>
      <c r="I33" s="7">
        <v>1511.71</v>
      </c>
      <c r="K33">
        <f t="shared" si="2"/>
        <v>31.0920006349756</v>
      </c>
      <c r="N33" s="51"/>
      <c r="O33" s="53"/>
    </row>
    <row r="34" ht="14.75" spans="1:15">
      <c r="A34" s="50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0">
        <v>43329</v>
      </c>
      <c r="I34" s="7">
        <v>1434.31</v>
      </c>
      <c r="K34">
        <f t="shared" si="2"/>
        <v>29.500080988253</v>
      </c>
      <c r="N34" s="51"/>
      <c r="O34" s="53"/>
    </row>
    <row r="35" ht="14.75" spans="1:15">
      <c r="A35" s="50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0">
        <v>43336</v>
      </c>
      <c r="I35" s="7">
        <v>1450.09</v>
      </c>
      <c r="K35">
        <f t="shared" si="2"/>
        <v>29.8246351487863</v>
      </c>
      <c r="N35" s="51"/>
      <c r="O35" s="53"/>
    </row>
    <row r="36" ht="14.75" spans="1:15">
      <c r="A36" s="50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0">
        <v>43343</v>
      </c>
      <c r="I36" s="7">
        <v>1435.2</v>
      </c>
      <c r="K36">
        <f t="shared" si="2"/>
        <v>29.5183860074465</v>
      </c>
      <c r="N36" s="51"/>
      <c r="O36" s="53"/>
    </row>
    <row r="37" ht="14.75" spans="1:15">
      <c r="A37" s="50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0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1"/>
      <c r="O37" s="53"/>
    </row>
    <row r="38" ht="14.75" spans="1:15">
      <c r="A38" s="50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0">
        <v>43357</v>
      </c>
      <c r="I38" s="7">
        <v>1366.57</v>
      </c>
      <c r="K38">
        <f t="shared" si="7"/>
        <v>28.0010600549675</v>
      </c>
      <c r="N38" s="51"/>
      <c r="O38" s="53"/>
    </row>
    <row r="39" ht="14.75" spans="1:15">
      <c r="A39" s="50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0">
        <v>43364</v>
      </c>
      <c r="I39" s="7">
        <v>1411.12</v>
      </c>
      <c r="K39">
        <f t="shared" si="7"/>
        <v>28.9138908835741</v>
      </c>
      <c r="N39" s="51"/>
      <c r="O39" s="53"/>
    </row>
    <row r="40" ht="14.75" spans="1:15">
      <c r="A40" s="50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0">
        <v>43371</v>
      </c>
      <c r="I40" s="7">
        <v>1411.34</v>
      </c>
      <c r="K40">
        <f t="shared" si="7"/>
        <v>28.9183986901351</v>
      </c>
      <c r="N40" s="51"/>
      <c r="O40" s="53"/>
    </row>
    <row r="41" ht="14.75" spans="1:15">
      <c r="A41" s="50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0">
        <v>43385</v>
      </c>
      <c r="I41" s="7">
        <v>1268.41</v>
      </c>
      <c r="K41">
        <f t="shared" si="7"/>
        <v>26.6370339977322</v>
      </c>
      <c r="N41" s="51"/>
      <c r="O41" s="53"/>
    </row>
    <row r="42" ht="14.75" spans="1:15">
      <c r="A42" s="50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0">
        <v>43392</v>
      </c>
      <c r="I42" s="7">
        <v>1249.89</v>
      </c>
      <c r="K42">
        <f t="shared" si="7"/>
        <v>26.2481078069595</v>
      </c>
      <c r="N42" s="51"/>
      <c r="O42" s="53"/>
    </row>
    <row r="43" ht="14.75" spans="1:15">
      <c r="A43" s="50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0">
        <v>43399</v>
      </c>
      <c r="I43" s="7">
        <v>1263.19</v>
      </c>
      <c r="K43">
        <f t="shared" si="7"/>
        <v>26.5274122528168</v>
      </c>
      <c r="N43" s="51"/>
      <c r="O43" s="53"/>
    </row>
    <row r="44" ht="14.75" spans="1:15">
      <c r="A44" s="50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0">
        <v>43406</v>
      </c>
      <c r="I44" s="7">
        <v>1348.28</v>
      </c>
      <c r="K44">
        <f t="shared" si="7"/>
        <v>28.3962020060532</v>
      </c>
      <c r="N44" s="51"/>
      <c r="O44" s="53"/>
    </row>
    <row r="45" ht="14.75" spans="1:15">
      <c r="A45" s="50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0">
        <v>43413</v>
      </c>
      <c r="I45" s="7">
        <v>1322.83</v>
      </c>
      <c r="K45">
        <f t="shared" si="7"/>
        <v>27.8601981040046</v>
      </c>
      <c r="N45" s="51"/>
      <c r="O45" s="53"/>
    </row>
    <row r="46" spans="1:11">
      <c r="A46" s="50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0">
        <v>43420</v>
      </c>
      <c r="I46" s="7">
        <v>1403.28</v>
      </c>
      <c r="K46">
        <f t="shared" si="7"/>
        <v>29.5545601440756</v>
      </c>
    </row>
    <row r="47" spans="1:11">
      <c r="A47" s="50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0">
        <v>43427</v>
      </c>
      <c r="I47" s="7">
        <v>1308.74</v>
      </c>
      <c r="K47">
        <f t="shared" si="7"/>
        <v>27.5634478101003</v>
      </c>
    </row>
    <row r="48" spans="1:11">
      <c r="A48" s="50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0">
        <v>43434</v>
      </c>
      <c r="I48" s="7">
        <v>1329.39</v>
      </c>
      <c r="K48">
        <f t="shared" si="7"/>
        <v>27.9983586382851</v>
      </c>
    </row>
    <row r="49" spans="1:11">
      <c r="A49" s="50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0">
        <v>43441</v>
      </c>
      <c r="I49" s="7">
        <v>1341.02</v>
      </c>
      <c r="K49">
        <f t="shared" si="7"/>
        <v>28.3782884718074</v>
      </c>
    </row>
    <row r="50" spans="1:11">
      <c r="A50" s="50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0">
        <v>43448</v>
      </c>
      <c r="I50" s="7">
        <v>1310.46</v>
      </c>
      <c r="K50">
        <f t="shared" si="7"/>
        <v>27.731586337836</v>
      </c>
    </row>
    <row r="51" spans="1:11">
      <c r="A51" s="50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0">
        <v>43455</v>
      </c>
      <c r="I51" s="7">
        <v>1270.3</v>
      </c>
      <c r="K51">
        <f t="shared" si="7"/>
        <v>26.8817317010462</v>
      </c>
    </row>
    <row r="52" spans="1:11">
      <c r="A52" s="50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0">
        <v>43462</v>
      </c>
      <c r="I52" s="7">
        <v>1250.53</v>
      </c>
      <c r="K52">
        <f t="shared" si="7"/>
        <v>26.4633645155549</v>
      </c>
    </row>
    <row r="53" spans="1:11">
      <c r="A53" s="50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0">
        <v>43469</v>
      </c>
      <c r="I53" s="7">
        <v>1245.16</v>
      </c>
      <c r="K53">
        <f t="shared" si="7"/>
        <v>26.4018668926937</v>
      </c>
    </row>
    <row r="54" spans="1:11">
      <c r="A54" s="50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0">
        <v>43476</v>
      </c>
      <c r="I54" s="7">
        <v>1261.56</v>
      </c>
      <c r="K54">
        <f t="shared" si="7"/>
        <v>26.7496058314969</v>
      </c>
    </row>
    <row r="55" spans="1:11">
      <c r="A55" s="50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0">
        <v>43483</v>
      </c>
      <c r="I55" s="7">
        <v>1269.5</v>
      </c>
      <c r="K55">
        <f t="shared" si="7"/>
        <v>26.9179623665028</v>
      </c>
    </row>
    <row r="56" spans="1:11">
      <c r="A56" s="50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0">
        <v>43490</v>
      </c>
      <c r="I56" s="7">
        <v>1265.49</v>
      </c>
      <c r="K56">
        <f t="shared" si="7"/>
        <v>26.8329359552467</v>
      </c>
    </row>
    <row r="57" spans="1:11">
      <c r="A57" s="50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0">
        <v>43497</v>
      </c>
      <c r="I57" s="7">
        <v>1271.27</v>
      </c>
      <c r="K57">
        <f t="shared" si="7"/>
        <v>26.676868114231</v>
      </c>
    </row>
    <row r="58" spans="1:11">
      <c r="A58" s="50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0">
        <v>43511</v>
      </c>
      <c r="I58" s="7">
        <v>1357.84</v>
      </c>
      <c r="K58">
        <f t="shared" si="7"/>
        <v>28.4934896601252</v>
      </c>
    </row>
    <row r="59" spans="1:11">
      <c r="A59" s="50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0">
        <v>43518</v>
      </c>
      <c r="I59" s="7">
        <v>1456.3</v>
      </c>
      <c r="K59">
        <f t="shared" si="7"/>
        <v>30.5596160019151</v>
      </c>
    </row>
    <row r="60" spans="1:11">
      <c r="A60" s="50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0">
        <v>43525</v>
      </c>
      <c r="I60" s="7">
        <v>1567.87</v>
      </c>
      <c r="K60">
        <f t="shared" si="7"/>
        <v>31.9859640896671</v>
      </c>
    </row>
    <row r="61" spans="1:11">
      <c r="A61" s="50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0">
        <v>43532</v>
      </c>
      <c r="I61" s="7">
        <v>1654.49</v>
      </c>
      <c r="K61">
        <f t="shared" si="7"/>
        <v>33.7530903242701</v>
      </c>
    </row>
    <row r="62" spans="1:11">
      <c r="A62" s="50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0">
        <v>43539</v>
      </c>
      <c r="I62" s="7">
        <v>1662.62</v>
      </c>
      <c r="K62">
        <f t="shared" si="7"/>
        <v>33.9189496672316</v>
      </c>
    </row>
    <row r="63" spans="1:11">
      <c r="A63" s="50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0">
        <v>43546</v>
      </c>
      <c r="I63" s="7">
        <v>1693.87</v>
      </c>
      <c r="K63">
        <f t="shared" si="7"/>
        <v>34.556477892022</v>
      </c>
    </row>
    <row r="64" spans="1:11">
      <c r="A64" s="50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0">
        <v>43553</v>
      </c>
      <c r="I64" s="7">
        <v>1693.55</v>
      </c>
      <c r="K64">
        <f t="shared" si="7"/>
        <v>34.5499496030001</v>
      </c>
    </row>
    <row r="65" spans="1:11">
      <c r="A65" s="50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0">
        <v>43559</v>
      </c>
      <c r="I65" s="7">
        <v>1777.26</v>
      </c>
      <c r="K65">
        <f t="shared" si="7"/>
        <v>38.1969516882901</v>
      </c>
    </row>
    <row r="66" spans="1:11">
      <c r="A66" s="50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0">
        <v>43567</v>
      </c>
      <c r="I66" s="7">
        <v>1695.73</v>
      </c>
      <c r="K66">
        <f t="shared" si="7"/>
        <v>36.4447052690007</v>
      </c>
    </row>
    <row r="67" spans="1:11">
      <c r="A67" s="50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0">
        <v>43574</v>
      </c>
      <c r="I67" s="7">
        <v>1715.8</v>
      </c>
      <c r="K67">
        <f t="shared" si="7"/>
        <v>36.8760506097972</v>
      </c>
    </row>
    <row r="68" spans="1:11">
      <c r="A68" s="50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0">
        <v>43581</v>
      </c>
      <c r="I68" s="7">
        <v>1657.82</v>
      </c>
      <c r="K68">
        <f t="shared" si="7"/>
        <v>35.6299418474962</v>
      </c>
    </row>
    <row r="69" spans="1:11">
      <c r="A69" s="50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0">
        <v>43585</v>
      </c>
      <c r="I69" s="7">
        <v>1623.78</v>
      </c>
      <c r="K69">
        <f t="shared" si="7"/>
        <v>34.8983526396879</v>
      </c>
    </row>
    <row r="70" spans="1:11">
      <c r="A70" s="50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0">
        <v>43595</v>
      </c>
      <c r="I70" s="7">
        <v>1533.87</v>
      </c>
      <c r="K70">
        <f t="shared" si="7"/>
        <v>33.3182896634018</v>
      </c>
    </row>
    <row r="71" spans="1:11">
      <c r="A71" s="50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0">
        <v>43602</v>
      </c>
      <c r="I71" s="7">
        <v>1478.75</v>
      </c>
      <c r="K71">
        <f t="shared" si="7"/>
        <v>32.1209886364264</v>
      </c>
    </row>
    <row r="72" spans="1:11">
      <c r="A72" s="50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0">
        <v>43609</v>
      </c>
      <c r="I72" s="7">
        <v>1443.75</v>
      </c>
      <c r="K72">
        <f t="shared" si="7"/>
        <v>31.3607285503571</v>
      </c>
    </row>
    <row r="73" spans="1:11">
      <c r="A73" s="50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0">
        <v>43616</v>
      </c>
      <c r="I73" s="7">
        <v>1483.66</v>
      </c>
      <c r="K73">
        <f t="shared" si="7"/>
        <v>32.2276422656436</v>
      </c>
    </row>
    <row r="74" spans="1:11">
      <c r="A74" s="50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0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0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0">
        <v>43630</v>
      </c>
      <c r="I75" s="7">
        <v>1453.96</v>
      </c>
      <c r="K75">
        <f t="shared" si="12"/>
        <v>31.717230304649</v>
      </c>
    </row>
    <row r="76" spans="1:11">
      <c r="A76" s="50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0">
        <v>43637</v>
      </c>
      <c r="I76" s="7">
        <v>1523.81</v>
      </c>
      <c r="K76">
        <f t="shared" si="12"/>
        <v>33.2409644766894</v>
      </c>
    </row>
    <row r="77" spans="1:11">
      <c r="A77" s="50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0">
        <v>43644</v>
      </c>
      <c r="I77" s="7">
        <v>1511.51</v>
      </c>
      <c r="K77">
        <f t="shared" si="12"/>
        <v>32.9726476504031</v>
      </c>
    </row>
    <row r="78" spans="1:11">
      <c r="A78" s="50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0">
        <v>43651</v>
      </c>
      <c r="I78" s="7">
        <v>1547.74</v>
      </c>
      <c r="K78">
        <f t="shared" si="12"/>
        <v>34.0487956292868</v>
      </c>
    </row>
    <row r="79" spans="1:11">
      <c r="A79" s="50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0">
        <v>43658</v>
      </c>
      <c r="I79" s="7">
        <v>1518.07</v>
      </c>
      <c r="K79">
        <f t="shared" si="12"/>
        <v>33.3960840845048</v>
      </c>
    </row>
    <row r="80" spans="1:11">
      <c r="A80" s="50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0">
        <v>43665</v>
      </c>
      <c r="I80" s="7">
        <v>1541.98</v>
      </c>
      <c r="K80">
        <f t="shared" si="12"/>
        <v>33.9220811534545</v>
      </c>
    </row>
    <row r="81" spans="1:11">
      <c r="A81" s="50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0">
        <v>43672</v>
      </c>
      <c r="I81" s="7">
        <v>1561.86</v>
      </c>
      <c r="K81">
        <f t="shared" si="12"/>
        <v>34.3594220874035</v>
      </c>
    </row>
    <row r="82" spans="1:11">
      <c r="A82" s="50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0">
        <v>43679</v>
      </c>
      <c r="I82" s="7">
        <v>1556.74</v>
      </c>
      <c r="K82">
        <f t="shared" si="12"/>
        <v>34.7307988659548</v>
      </c>
    </row>
    <row r="83" spans="1:11">
      <c r="A83" s="50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0">
        <v>43686</v>
      </c>
      <c r="I83" s="7">
        <v>1507.71</v>
      </c>
      <c r="K83">
        <f t="shared" si="12"/>
        <v>33.636941787446</v>
      </c>
    </row>
    <row r="84" spans="1:11">
      <c r="A84" s="50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0">
        <v>43693</v>
      </c>
      <c r="I84" s="7">
        <v>1567.99</v>
      </c>
      <c r="K84">
        <f t="shared" si="12"/>
        <v>34.9817858562306</v>
      </c>
    </row>
    <row r="85" spans="1:11">
      <c r="A85" s="50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0">
        <v>43700</v>
      </c>
      <c r="I85" s="7">
        <v>1615.56</v>
      </c>
      <c r="K85">
        <f t="shared" si="12"/>
        <v>36.0430704008903</v>
      </c>
    </row>
    <row r="86" spans="1:11">
      <c r="A86" s="50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0">
        <v>43707</v>
      </c>
      <c r="I86" s="7">
        <v>1610.9</v>
      </c>
      <c r="K86">
        <f t="shared" si="12"/>
        <v>35.9391060120294</v>
      </c>
    </row>
    <row r="87" spans="1:11">
      <c r="A87" s="50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0">
        <v>43714</v>
      </c>
      <c r="I87" s="7">
        <v>1692.24</v>
      </c>
      <c r="K87">
        <f t="shared" si="12"/>
        <v>37.7298426910402</v>
      </c>
    </row>
    <row r="88" spans="1:11">
      <c r="A88" s="50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0">
        <v>43720</v>
      </c>
      <c r="I88" s="7">
        <v>1710.57</v>
      </c>
      <c r="K88">
        <f t="shared" si="12"/>
        <v>38.1385246844494</v>
      </c>
    </row>
    <row r="89" spans="1:11">
      <c r="A89" s="50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0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0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0">
        <v>43735</v>
      </c>
      <c r="I90" s="7">
        <v>1647.53</v>
      </c>
      <c r="K90">
        <f t="shared" si="13"/>
        <v>36.7329975232647</v>
      </c>
    </row>
    <row r="91" spans="1:11">
      <c r="A91" s="50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0">
        <v>43738</v>
      </c>
      <c r="I91" s="7">
        <v>1627.55</v>
      </c>
      <c r="K91">
        <f t="shared" si="13"/>
        <v>36.287527461709</v>
      </c>
    </row>
    <row r="92" spans="1:11">
      <c r="A92" s="50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0">
        <v>43749</v>
      </c>
      <c r="I92" s="7">
        <v>1666.83</v>
      </c>
      <c r="K92">
        <f t="shared" si="13"/>
        <v>37.1343931455624</v>
      </c>
    </row>
    <row r="93" spans="1:11">
      <c r="A93" s="50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0">
        <v>43756</v>
      </c>
      <c r="I93" s="7">
        <v>1648.63</v>
      </c>
      <c r="K93">
        <f t="shared" si="13"/>
        <v>36.7289253082609</v>
      </c>
    </row>
    <row r="94" spans="1:11">
      <c r="A94" s="50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0">
        <v>43763</v>
      </c>
      <c r="I94" s="7">
        <v>1675.34</v>
      </c>
      <c r="K94">
        <f t="shared" si="13"/>
        <v>37.3239827771798</v>
      </c>
    </row>
    <row r="95" spans="1:11">
      <c r="A95" s="50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0">
        <v>43770</v>
      </c>
      <c r="I95" s="7">
        <v>1687</v>
      </c>
      <c r="K95">
        <f t="shared" si="13"/>
        <v>37.567815723316</v>
      </c>
    </row>
    <row r="96" spans="1:11">
      <c r="A96" s="50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0">
        <v>43777</v>
      </c>
      <c r="I96" s="7">
        <v>1711.22</v>
      </c>
      <c r="K96">
        <f t="shared" si="13"/>
        <v>38.1071710859827</v>
      </c>
    </row>
    <row r="97" spans="1:11">
      <c r="A97" s="50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0">
        <v>43784</v>
      </c>
      <c r="I97" s="7">
        <v>1674.78</v>
      </c>
      <c r="K97">
        <f t="shared" si="13"/>
        <v>37.295688451153</v>
      </c>
    </row>
    <row r="98" spans="1:11">
      <c r="A98" s="50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0">
        <v>43791</v>
      </c>
      <c r="I98" s="7">
        <v>1679.8</v>
      </c>
      <c r="K98">
        <f t="shared" si="13"/>
        <v>37.4074788690137</v>
      </c>
    </row>
    <row r="99" spans="1:11">
      <c r="A99" s="50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0">
        <v>43798</v>
      </c>
      <c r="I99" s="7">
        <v>1664.9</v>
      </c>
      <c r="K99">
        <f t="shared" si="13"/>
        <v>37.0756706566383</v>
      </c>
    </row>
    <row r="100" spans="1:11">
      <c r="A100" s="50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0">
        <v>43805</v>
      </c>
      <c r="I100" s="7">
        <v>1726.8</v>
      </c>
      <c r="K100">
        <f t="shared" si="13"/>
        <v>38.535958371332</v>
      </c>
    </row>
    <row r="101" spans="1:11">
      <c r="A101" s="50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0">
        <v>43812</v>
      </c>
      <c r="I101" s="7">
        <v>1755.41</v>
      </c>
      <c r="K101">
        <f t="shared" si="13"/>
        <v>39.1744305563006</v>
      </c>
    </row>
    <row r="102" spans="1:7">
      <c r="A102" s="39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39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39">
        <v>43833</v>
      </c>
      <c r="B104">
        <v>3.1428</v>
      </c>
      <c r="C104" s="42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39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39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39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39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39">
        <v>43875</v>
      </c>
      <c r="B109">
        <v>2.8631</v>
      </c>
      <c r="C109" s="44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39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39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39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39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39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39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39">
        <v>43924</v>
      </c>
      <c r="B116">
        <v>2.5965</v>
      </c>
      <c r="C116" s="44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39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39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39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39">
        <v>43951</v>
      </c>
      <c r="B120">
        <v>2.538</v>
      </c>
      <c r="C120" s="44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39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39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39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39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39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39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39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39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39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39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39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39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39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39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39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39">
        <v>44064</v>
      </c>
      <c r="B136">
        <v>2.9823</v>
      </c>
      <c r="C136" s="47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39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39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39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39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39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39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39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39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39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39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39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39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39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39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39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39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39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39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39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39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39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39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39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39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39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39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39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39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39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39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39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39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39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39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39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39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39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39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39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39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39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39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39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39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39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39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39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39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39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39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39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39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39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39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39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39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39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39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39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39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39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39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39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39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39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39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39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39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39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39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39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39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39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39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39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39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39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39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39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39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39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39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39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39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39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39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39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39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39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39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39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39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39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39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39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39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39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39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39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39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39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39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39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39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39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39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39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39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39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39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39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39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39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39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39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39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39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39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39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39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39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39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39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39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39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39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39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39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39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39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39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39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39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39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39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39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39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39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8">
        <v>45058</v>
      </c>
      <c r="B275" s="49">
        <v>2.7058</v>
      </c>
      <c r="C275" s="49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39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8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39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8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39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8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39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8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3"/>
  <sheetViews>
    <sheetView tabSelected="1" topLeftCell="A132" workbookViewId="0">
      <selection activeCell="N145" sqref="N14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6" t="s">
        <v>18</v>
      </c>
      <c r="G1" s="36" t="s">
        <v>19</v>
      </c>
      <c r="H1" s="36" t="s">
        <v>14</v>
      </c>
      <c r="I1" s="36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ht="14.75" spans="1:18">
      <c r="A2" s="39">
        <v>43819</v>
      </c>
      <c r="B2" s="40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39">
        <v>43826</v>
      </c>
      <c r="B3" s="40"/>
      <c r="C3">
        <v>14.33</v>
      </c>
      <c r="D3">
        <f t="shared" si="0"/>
        <v>6.97836706210747</v>
      </c>
      <c r="E3" t="e">
        <f>#REF!-#REF!</f>
        <v>#REF!</v>
      </c>
      <c r="J3" s="41">
        <v>25.76</v>
      </c>
      <c r="K3" s="42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39">
        <v>43833</v>
      </c>
      <c r="B4">
        <v>3.1428</v>
      </c>
      <c r="C4" s="42">
        <v>14.71</v>
      </c>
      <c r="D4">
        <f>1/C4*100-B4</f>
        <v>3.65529653297077</v>
      </c>
      <c r="E4" t="e">
        <f>#REF!-#REF!</f>
        <v>#REF!</v>
      </c>
      <c r="J4" s="41">
        <v>26.71</v>
      </c>
      <c r="K4" s="42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39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39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39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39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39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4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39">
        <v>43882</v>
      </c>
      <c r="B10">
        <v>2.847</v>
      </c>
      <c r="C10" s="42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39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39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39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39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39">
        <v>43917</v>
      </c>
      <c r="B15">
        <v>2.609</v>
      </c>
      <c r="C15" s="42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39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4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39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39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39">
        <v>43945</v>
      </c>
      <c r="B19">
        <v>2.51</v>
      </c>
      <c r="C19" s="44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4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39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4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39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39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39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39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39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39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39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39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39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39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39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39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39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39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39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39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7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39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39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39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39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39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39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39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39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39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39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39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39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39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39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39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39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39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39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39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39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39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39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39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39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39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39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39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39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39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39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39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39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39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39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39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39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39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39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39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39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39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39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39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39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39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39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39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39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39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39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39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39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39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39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39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39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39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39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39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39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39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39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39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39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39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39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39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39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39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39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39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39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39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39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39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39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39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39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39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39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39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39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39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39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39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39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39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39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39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39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39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39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39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39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39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39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39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39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39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39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39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39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39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39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39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39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39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39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39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39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39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39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39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39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39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39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39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39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39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39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39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39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39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39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39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39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39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39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39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39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39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39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39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39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39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39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39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39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8">
        <v>45058</v>
      </c>
      <c r="B175" s="49">
        <v>2.7058</v>
      </c>
      <c r="C175" s="49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49">
        <v>23.66</v>
      </c>
      <c r="K175" s="49">
        <v>35.88</v>
      </c>
      <c r="L175" s="49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39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8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39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8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39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8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39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8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39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8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39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8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39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8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39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8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39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8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39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8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39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8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39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8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39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8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39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8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39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8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39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8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39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8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39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8">
        <v>45317</v>
      </c>
      <c r="B211">
        <v>2.4994</v>
      </c>
      <c r="C211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>
        <v>19.76</v>
      </c>
      <c r="K211">
        <v>28.93</v>
      </c>
      <c r="L211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39">
        <v>45324</v>
      </c>
      <c r="B212">
        <v>2.4244</v>
      </c>
      <c r="C212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>
        <v>17.72</v>
      </c>
      <c r="K212">
        <v>25.39</v>
      </c>
      <c r="L212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8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>
        <v>18.92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39">
        <v>45345</v>
      </c>
      <c r="B214">
        <v>2.4009</v>
      </c>
      <c r="C214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8">
        <v>45352</v>
      </c>
      <c r="B215">
        <v>2.3675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>
        <v>20.54</v>
      </c>
      <c r="K215">
        <v>30</v>
      </c>
      <c r="L215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39">
        <v>45359</v>
      </c>
      <c r="B216">
        <v>2.2825</v>
      </c>
      <c r="C216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>
        <v>20.48</v>
      </c>
      <c r="K216">
        <v>29.82</v>
      </c>
      <c r="L216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8">
        <v>45366</v>
      </c>
      <c r="B217">
        <v>2.32</v>
      </c>
      <c r="C217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39">
        <v>45373</v>
      </c>
      <c r="B218">
        <v>2.3051</v>
      </c>
      <c r="C218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>
        <v>20.83</v>
      </c>
      <c r="K218">
        <v>29.96</v>
      </c>
      <c r="L218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8">
        <v>45380</v>
      </c>
      <c r="B219">
        <v>2.2901</v>
      </c>
      <c r="C21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>
        <v>20.97</v>
      </c>
      <c r="K219">
        <v>29.05</v>
      </c>
      <c r="L21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39">
        <v>45385</v>
      </c>
      <c r="B220">
        <v>2.2837</v>
      </c>
      <c r="C220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>
        <v>21.49</v>
      </c>
      <c r="K220">
        <v>29.41</v>
      </c>
      <c r="L220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8">
        <v>45394</v>
      </c>
      <c r="B221">
        <v>2.2837</v>
      </c>
      <c r="C221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1.25487041755131</v>
      </c>
      <c r="N221">
        <f t="shared" ref="N221:N241" si="283">M221-M216</f>
        <v>0.183916359871899</v>
      </c>
      <c r="O221">
        <f t="shared" ref="O221:O241" si="284">1/J221*100-B221</f>
        <v>2.53790077145612</v>
      </c>
      <c r="P221">
        <f t="shared" ref="P221:P241" si="285">O221-O216</f>
        <v>-0.0624117285438768</v>
      </c>
      <c r="Q221">
        <f t="shared" ref="Q221:Q241" si="286">1/L221*100-B221</f>
        <v>1.14800899107756</v>
      </c>
      <c r="R221">
        <f t="shared" ref="R221:R241" si="287">Q221-Q216</f>
        <v>0.210933974979682</v>
      </c>
    </row>
    <row r="222" spans="1:18">
      <c r="A222" s="39">
        <v>45401</v>
      </c>
      <c r="B222">
        <v>2.254</v>
      </c>
      <c r="C222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>
        <v>20.52</v>
      </c>
      <c r="K222">
        <v>27.38</v>
      </c>
      <c r="L222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8">
        <v>45408</v>
      </c>
      <c r="B223">
        <v>2.3084</v>
      </c>
      <c r="C223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>
        <v>21.53</v>
      </c>
      <c r="K223">
        <v>29.55</v>
      </c>
      <c r="L223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39">
        <v>45412</v>
      </c>
      <c r="B224">
        <v>2.3028</v>
      </c>
      <c r="C224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>
        <v>21.78</v>
      </c>
      <c r="K224">
        <v>30.65</v>
      </c>
      <c r="L224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8">
        <v>45422</v>
      </c>
      <c r="B225">
        <v>2.3122</v>
      </c>
      <c r="C225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>
        <v>22.13</v>
      </c>
      <c r="K225">
        <v>31.03</v>
      </c>
      <c r="L225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39">
        <v>45429</v>
      </c>
      <c r="B226">
        <v>2.3077</v>
      </c>
      <c r="C226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>
        <v>22.11</v>
      </c>
      <c r="K226">
        <v>30.89</v>
      </c>
      <c r="L226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8">
        <v>45436</v>
      </c>
      <c r="B227">
        <v>2.3134</v>
      </c>
      <c r="C227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39">
        <v>45443</v>
      </c>
      <c r="B228">
        <v>2.2926</v>
      </c>
      <c r="C228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>
        <v>21.38</v>
      </c>
      <c r="K228">
        <v>30.02</v>
      </c>
      <c r="L228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8">
        <v>45450</v>
      </c>
      <c r="B229">
        <v>2.2833</v>
      </c>
      <c r="C22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39">
        <v>45457</v>
      </c>
      <c r="B230">
        <v>2.2558</v>
      </c>
      <c r="C230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8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39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8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39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8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39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8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39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8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39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8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39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8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39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8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39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8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39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8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39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8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39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8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39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8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39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8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39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8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39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8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39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8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1:18">
      <c r="A264" s="39">
        <v>45695</v>
      </c>
      <c r="B264">
        <v>1.6032</v>
      </c>
      <c r="C264">
        <v>14.03</v>
      </c>
      <c r="D264">
        <f t="shared" si="302"/>
        <v>5.52438374910905</v>
      </c>
      <c r="E264">
        <f t="shared" si="303"/>
        <v>-0.192160467582018</v>
      </c>
      <c r="F264" s="36">
        <f t="shared" si="304"/>
        <v>3.12056509111108</v>
      </c>
      <c r="G264" s="36">
        <f t="shared" si="305"/>
        <v>3.48133078758022</v>
      </c>
      <c r="H264" s="36">
        <f t="shared" si="306"/>
        <v>4.77819002541596</v>
      </c>
      <c r="I264" s="36">
        <f t="shared" si="307"/>
        <v>7.60514596905205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</v>
      </c>
      <c r="O264">
        <f t="shared" si="310"/>
        <v>2.4618406504065</v>
      </c>
      <c r="P264">
        <f t="shared" si="311"/>
        <v>-0.325802871771796</v>
      </c>
      <c r="Q264">
        <f t="shared" si="312"/>
        <v>0.719140919647004</v>
      </c>
      <c r="R264">
        <f t="shared" si="313"/>
        <v>-0.252750837179374</v>
      </c>
    </row>
    <row r="265" spans="1:18">
      <c r="A265" s="48">
        <v>45702</v>
      </c>
      <c r="B265">
        <v>1.6546</v>
      </c>
      <c r="C265">
        <v>14.21</v>
      </c>
      <c r="D265">
        <f t="shared" si="302"/>
        <v>5.38269767769177</v>
      </c>
      <c r="E265">
        <f t="shared" si="303"/>
        <v>-0.407407296324565</v>
      </c>
      <c r="F265" s="36">
        <f t="shared" si="304"/>
        <v>2.71315779478651</v>
      </c>
      <c r="G265" s="36">
        <f t="shared" si="305"/>
        <v>3.02987061921513</v>
      </c>
      <c r="H265" s="36">
        <f t="shared" si="306"/>
        <v>4.36704239873729</v>
      </c>
      <c r="I265" s="36">
        <f t="shared" si="307"/>
        <v>7.32547141451956</v>
      </c>
      <c r="J265">
        <v>25</v>
      </c>
      <c r="K265">
        <v>38.5</v>
      </c>
      <c r="L265">
        <v>43.12</v>
      </c>
      <c r="M265">
        <f t="shared" si="308"/>
        <v>0.942802597402597</v>
      </c>
      <c r="N265">
        <f t="shared" si="309"/>
        <v>-0.411147626678673</v>
      </c>
      <c r="O265">
        <f t="shared" si="310"/>
        <v>2.3454</v>
      </c>
      <c r="P265">
        <f t="shared" si="311"/>
        <v>-0.45146016836509</v>
      </c>
      <c r="Q265">
        <f t="shared" si="312"/>
        <v>0.664509461966605</v>
      </c>
      <c r="R265">
        <f t="shared" si="313"/>
        <v>-0.279674554532493</v>
      </c>
    </row>
    <row r="266" spans="1:18">
      <c r="A266" s="39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-0.33883091976378</v>
      </c>
      <c r="F266" s="36">
        <f t="shared" si="304"/>
        <v>2.37432687502273</v>
      </c>
      <c r="G266" s="36">
        <f t="shared" si="305"/>
        <v>2.60915605936362</v>
      </c>
      <c r="H266" s="36">
        <f t="shared" si="306"/>
        <v>3.98034927247393</v>
      </c>
      <c r="I266" s="36">
        <f t="shared" si="307"/>
        <v>6.98789585680348</v>
      </c>
      <c r="J266">
        <v>25.66</v>
      </c>
      <c r="K266">
        <v>39.75</v>
      </c>
      <c r="L266">
        <v>45.78</v>
      </c>
      <c r="M266">
        <f t="shared" si="308"/>
        <v>0.795723270440252</v>
      </c>
      <c r="N266">
        <f t="shared" si="309"/>
        <v>-0.386693126263358</v>
      </c>
      <c r="O266">
        <f t="shared" si="310"/>
        <v>2.1771161340608</v>
      </c>
      <c r="P266">
        <f t="shared" si="311"/>
        <v>-0.420714559851505</v>
      </c>
      <c r="Q266">
        <f t="shared" si="312"/>
        <v>0.46435998252512</v>
      </c>
      <c r="R266">
        <f t="shared" si="313"/>
        <v>-0.337575557716081</v>
      </c>
    </row>
    <row r="267" spans="1:18">
      <c r="A267" s="48">
        <v>45716</v>
      </c>
      <c r="B267">
        <v>1.7152</v>
      </c>
      <c r="C267">
        <v>14.07</v>
      </c>
      <c r="D267">
        <f t="shared" si="302"/>
        <v>5.39212054015636</v>
      </c>
      <c r="E267">
        <f t="shared" si="303"/>
        <v>-0.182037449720719</v>
      </c>
      <c r="F267" s="36">
        <f t="shared" si="304"/>
        <v>2.19228942530202</v>
      </c>
      <c r="G267" s="36">
        <f t="shared" si="305"/>
        <v>2.39089367013351</v>
      </c>
      <c r="H267" s="36">
        <f t="shared" si="306"/>
        <v>3.82659068433737</v>
      </c>
      <c r="I267" s="36">
        <f t="shared" si="307"/>
        <v>6.76532909779072</v>
      </c>
      <c r="J267">
        <v>24.88</v>
      </c>
      <c r="K267">
        <v>37.93</v>
      </c>
      <c r="L267">
        <v>44.39</v>
      </c>
      <c r="M267">
        <f t="shared" si="308"/>
        <v>0.921235539151068</v>
      </c>
      <c r="N267">
        <f t="shared" si="309"/>
        <v>-0.153758588136558</v>
      </c>
      <c r="O267">
        <f t="shared" si="310"/>
        <v>2.30409260450161</v>
      </c>
      <c r="P267">
        <f t="shared" si="311"/>
        <v>-0.21826238923011</v>
      </c>
      <c r="Q267">
        <f t="shared" si="312"/>
        <v>0.537559630547421</v>
      </c>
      <c r="R267">
        <f t="shared" si="313"/>
        <v>-0.222566759012753</v>
      </c>
    </row>
    <row r="268" spans="1:18">
      <c r="A268" s="39">
        <v>45723</v>
      </c>
      <c r="B268">
        <v>1.8002</v>
      </c>
      <c r="C268">
        <v>14.3</v>
      </c>
      <c r="D268">
        <f t="shared" ref="D268:D281" si="314">1/C268*100-B268</f>
        <v>5.19280699300699</v>
      </c>
      <c r="E268">
        <f t="shared" ref="E268:E281" si="315">D268-D263</f>
        <v>-0.407950996870087</v>
      </c>
      <c r="F268" s="36">
        <f t="shared" ref="F268:F282" si="316">E268+F267</f>
        <v>1.78433842843193</v>
      </c>
      <c r="G268" s="36">
        <f t="shared" ref="G268:G282" si="317">G267+P268</f>
        <v>1.89287671033395</v>
      </c>
      <c r="H268" s="36">
        <f t="shared" ref="H268:H282" si="318">H267+N268</f>
        <v>3.40932564202497</v>
      </c>
      <c r="I268" s="36">
        <f t="shared" ref="I268:I282" si="319">I267+R268</f>
        <v>6.29833087239422</v>
      </c>
      <c r="J268">
        <v>25.59</v>
      </c>
      <c r="K268">
        <v>39.2</v>
      </c>
      <c r="L268">
        <v>46.07</v>
      </c>
      <c r="M268">
        <f t="shared" ref="M268:M287" si="320">1/K268*100-B268</f>
        <v>0.750820408163265</v>
      </c>
      <c r="N268">
        <f t="shared" ref="N268:N287" si="321">M268-M263</f>
        <v>-0.417265042312395</v>
      </c>
      <c r="O268">
        <f t="shared" ref="O268:O287" si="322">1/J268*100-B268</f>
        <v>2.10757647518562</v>
      </c>
      <c r="P268">
        <f t="shared" ref="P268:P287" si="323">O268-O263</f>
        <v>-0.498016959799561</v>
      </c>
      <c r="Q268">
        <f t="shared" ref="Q268:Q287" si="324">1/L268*100-B268</f>
        <v>0.370409941393532</v>
      </c>
      <c r="R268">
        <f t="shared" ref="R268:R287" si="325">Q268-Q263</f>
        <v>-0.4669982253965</v>
      </c>
    </row>
    <row r="269" spans="1:18">
      <c r="A269" s="48">
        <v>45730</v>
      </c>
      <c r="B269">
        <v>1.8317</v>
      </c>
      <c r="C269">
        <v>14.5</v>
      </c>
      <c r="D269">
        <f t="shared" si="314"/>
        <v>5.06485172413793</v>
      </c>
      <c r="E269">
        <f t="shared" si="315"/>
        <v>-0.459532024971119</v>
      </c>
      <c r="F269" s="36">
        <f t="shared" si="316"/>
        <v>1.32480640346081</v>
      </c>
      <c r="G269" s="36">
        <f t="shared" si="317"/>
        <v>1.45884976120109</v>
      </c>
      <c r="H269" s="36">
        <f t="shared" si="318"/>
        <v>3.05956211628462</v>
      </c>
      <c r="I269" s="36">
        <f t="shared" si="319"/>
        <v>5.94770997474942</v>
      </c>
      <c r="J269">
        <v>25.91</v>
      </c>
      <c r="K269">
        <v>39.55</v>
      </c>
      <c r="L269">
        <v>45.45</v>
      </c>
      <c r="M269">
        <f t="shared" si="320"/>
        <v>0.696745006321112</v>
      </c>
      <c r="N269">
        <f t="shared" si="321"/>
        <v>-0.349763525740358</v>
      </c>
      <c r="O269">
        <f t="shared" si="322"/>
        <v>2.02781370127364</v>
      </c>
      <c r="P269">
        <f t="shared" si="323"/>
        <v>-0.43402694913286</v>
      </c>
      <c r="Q269">
        <f t="shared" si="324"/>
        <v>0.3685200220022</v>
      </c>
      <c r="R269">
        <f t="shared" si="325"/>
        <v>-0.350620897644804</v>
      </c>
    </row>
    <row r="270" spans="1:18">
      <c r="A270" s="39">
        <v>45737</v>
      </c>
      <c r="B270">
        <v>1.8458</v>
      </c>
      <c r="C270">
        <v>14.29</v>
      </c>
      <c r="D270">
        <f t="shared" si="314"/>
        <v>5.15210062981106</v>
      </c>
      <c r="E270">
        <f t="shared" si="315"/>
        <v>-0.230597047880712</v>
      </c>
      <c r="F270" s="36">
        <f t="shared" si="316"/>
        <v>1.0942093555801</v>
      </c>
      <c r="G270" s="36">
        <f t="shared" si="317"/>
        <v>1.24537450264898</v>
      </c>
      <c r="H270" s="36">
        <f t="shared" si="318"/>
        <v>2.9248873320455</v>
      </c>
      <c r="I270" s="36">
        <f t="shared" si="319"/>
        <v>5.71998439774058</v>
      </c>
      <c r="J270">
        <v>25.14</v>
      </c>
      <c r="K270">
        <v>37.68</v>
      </c>
      <c r="L270">
        <v>43.81</v>
      </c>
      <c r="M270">
        <f t="shared" si="320"/>
        <v>0.808127813163482</v>
      </c>
      <c r="N270">
        <f t="shared" si="321"/>
        <v>-0.134674784239115</v>
      </c>
      <c r="O270">
        <f t="shared" si="322"/>
        <v>2.13192474144789</v>
      </c>
      <c r="P270">
        <f t="shared" si="323"/>
        <v>-0.213475258552108</v>
      </c>
      <c r="Q270">
        <f t="shared" si="324"/>
        <v>0.436783884957772</v>
      </c>
      <c r="R270">
        <f t="shared" si="325"/>
        <v>-0.227725577008833</v>
      </c>
    </row>
    <row r="271" spans="1:18">
      <c r="A271" s="48">
        <v>45744</v>
      </c>
      <c r="B271">
        <v>1.8126</v>
      </c>
      <c r="C271">
        <v>14.24</v>
      </c>
      <c r="D271">
        <f t="shared" si="314"/>
        <v>5.20987191011236</v>
      </c>
      <c r="E271">
        <f t="shared" si="315"/>
        <v>-0.0436287872377097</v>
      </c>
      <c r="F271" s="36">
        <f t="shared" si="316"/>
        <v>1.05058056834239</v>
      </c>
      <c r="G271" s="36">
        <f t="shared" si="317"/>
        <v>1.27656709396012</v>
      </c>
      <c r="H271" s="36">
        <f t="shared" si="318"/>
        <v>2.98465370941742</v>
      </c>
      <c r="I271" s="36">
        <f t="shared" si="319"/>
        <v>5.75623283529411</v>
      </c>
      <c r="J271">
        <v>24.87</v>
      </c>
      <c r="K271">
        <v>37.48</v>
      </c>
      <c r="L271">
        <v>43.23</v>
      </c>
      <c r="M271">
        <f t="shared" si="320"/>
        <v>0.855489647812167</v>
      </c>
      <c r="N271">
        <f t="shared" si="321"/>
        <v>0.0597663773719147</v>
      </c>
      <c r="O271">
        <f t="shared" si="322"/>
        <v>2.20830872537193</v>
      </c>
      <c r="P271">
        <f t="shared" si="323"/>
        <v>0.0311925913111346</v>
      </c>
      <c r="Q271">
        <f t="shared" si="324"/>
        <v>0.500608420078649</v>
      </c>
      <c r="R271">
        <f t="shared" si="325"/>
        <v>0.0362484375535291</v>
      </c>
    </row>
    <row r="272" spans="1:18">
      <c r="A272" s="39">
        <v>45750</v>
      </c>
      <c r="B272">
        <v>1.718</v>
      </c>
      <c r="C272">
        <v>14.21</v>
      </c>
      <c r="D272">
        <f t="shared" si="314"/>
        <v>5.31929767769177</v>
      </c>
      <c r="E272">
        <f t="shared" si="315"/>
        <v>-0.0728228624645944</v>
      </c>
      <c r="F272" s="36">
        <f t="shared" si="316"/>
        <v>0.977757705877798</v>
      </c>
      <c r="G272" s="36">
        <f t="shared" si="317"/>
        <v>1.29324670270568</v>
      </c>
      <c r="H272" s="36">
        <f t="shared" si="318"/>
        <v>3.05177811613915</v>
      </c>
      <c r="I272" s="36">
        <f t="shared" si="319"/>
        <v>5.8327627569855</v>
      </c>
      <c r="J272">
        <v>24.76</v>
      </c>
      <c r="K272">
        <v>36.95</v>
      </c>
      <c r="L272">
        <v>42.88</v>
      </c>
      <c r="M272">
        <f t="shared" si="320"/>
        <v>0.988359945872801</v>
      </c>
      <c r="N272">
        <f t="shared" si="321"/>
        <v>0.0671244067217329</v>
      </c>
      <c r="O272">
        <f t="shared" si="322"/>
        <v>2.32077221324717</v>
      </c>
      <c r="P272">
        <f t="shared" si="323"/>
        <v>0.0166796087455627</v>
      </c>
      <c r="Q272">
        <f t="shared" si="324"/>
        <v>0.614089552238806</v>
      </c>
      <c r="R272">
        <f t="shared" si="325"/>
        <v>0.0765299216913847</v>
      </c>
    </row>
    <row r="273" spans="1:18">
      <c r="A273" s="48">
        <v>45758</v>
      </c>
      <c r="B273">
        <v>1.6568</v>
      </c>
      <c r="C273">
        <v>13.77</v>
      </c>
      <c r="D273">
        <f t="shared" si="314"/>
        <v>5.60536412490922</v>
      </c>
      <c r="E273">
        <f t="shared" si="315"/>
        <v>0.412557131902232</v>
      </c>
      <c r="F273" s="36">
        <f t="shared" si="316"/>
        <v>1.39031483778003</v>
      </c>
      <c r="G273" s="36">
        <f t="shared" si="317"/>
        <v>1.79326255161388</v>
      </c>
      <c r="H273" s="36">
        <f t="shared" si="318"/>
        <v>3.55621361944938</v>
      </c>
      <c r="I273" s="36">
        <f t="shared" si="319"/>
        <v>6.20076239643029</v>
      </c>
      <c r="J273">
        <v>23.45</v>
      </c>
      <c r="K273">
        <v>34.34</v>
      </c>
      <c r="L273">
        <v>41.75</v>
      </c>
      <c r="M273">
        <f t="shared" si="320"/>
        <v>1.2552559114735</v>
      </c>
      <c r="N273">
        <f t="shared" si="321"/>
        <v>0.504435503310235</v>
      </c>
      <c r="O273">
        <f t="shared" si="322"/>
        <v>2.60759232409382</v>
      </c>
      <c r="P273">
        <f t="shared" si="323"/>
        <v>0.500015848908197</v>
      </c>
      <c r="Q273">
        <f t="shared" si="324"/>
        <v>0.738409580838324</v>
      </c>
      <c r="R273">
        <f t="shared" si="325"/>
        <v>0.367999639444792</v>
      </c>
    </row>
    <row r="274" spans="1:18">
      <c r="A274" s="39">
        <v>45765</v>
      </c>
      <c r="B274">
        <v>1.6493</v>
      </c>
      <c r="C274">
        <v>13.94</v>
      </c>
      <c r="D274">
        <f t="shared" si="314"/>
        <v>5.52430114777618</v>
      </c>
      <c r="E274">
        <f t="shared" si="315"/>
        <v>0.459449423638252</v>
      </c>
      <c r="F274" s="36">
        <f t="shared" si="316"/>
        <v>1.84976426141828</v>
      </c>
      <c r="G274" s="36">
        <f t="shared" si="317"/>
        <v>2.41352744939481</v>
      </c>
      <c r="H274" s="36">
        <f t="shared" si="318"/>
        <v>4.17225392118514</v>
      </c>
      <c r="I274" s="36">
        <f t="shared" si="319"/>
        <v>6.60424988048136</v>
      </c>
      <c r="J274">
        <v>23.27</v>
      </c>
      <c r="K274">
        <v>33.76</v>
      </c>
      <c r="L274">
        <v>41.3</v>
      </c>
      <c r="M274">
        <f t="shared" si="320"/>
        <v>1.31278530805687</v>
      </c>
      <c r="N274">
        <f t="shared" si="321"/>
        <v>0.61604030173576</v>
      </c>
      <c r="O274">
        <f t="shared" si="322"/>
        <v>2.64807859905458</v>
      </c>
      <c r="P274">
        <f t="shared" si="323"/>
        <v>0.620264897780937</v>
      </c>
      <c r="Q274">
        <f t="shared" si="324"/>
        <v>0.772007506053269</v>
      </c>
      <c r="R274">
        <f t="shared" si="325"/>
        <v>0.403487484051069</v>
      </c>
    </row>
    <row r="275" spans="1:18">
      <c r="A275" s="48">
        <v>45772</v>
      </c>
      <c r="B275">
        <v>1.6606</v>
      </c>
      <c r="C275">
        <v>14.02</v>
      </c>
      <c r="D275">
        <f t="shared" si="314"/>
        <v>5.47206761768902</v>
      </c>
      <c r="E275">
        <f t="shared" si="315"/>
        <v>0.319966987877958</v>
      </c>
      <c r="F275" s="36">
        <f t="shared" si="316"/>
        <v>2.16973124929624</v>
      </c>
      <c r="G275" s="36">
        <f t="shared" si="317"/>
        <v>2.77555193935531</v>
      </c>
      <c r="H275" s="36">
        <f t="shared" si="318"/>
        <v>4.63006985985075</v>
      </c>
      <c r="I275" s="36">
        <f t="shared" si="319"/>
        <v>6.91476390065241</v>
      </c>
      <c r="J275">
        <v>24.07</v>
      </c>
      <c r="K275">
        <v>34.17</v>
      </c>
      <c r="L275">
        <v>41.53</v>
      </c>
      <c r="M275">
        <f t="shared" si="320"/>
        <v>1.26594375182909</v>
      </c>
      <c r="N275">
        <f t="shared" si="321"/>
        <v>0.457815938665608</v>
      </c>
      <c r="O275">
        <f t="shared" si="322"/>
        <v>2.49394923140839</v>
      </c>
      <c r="P275">
        <f t="shared" si="323"/>
        <v>0.362024489960501</v>
      </c>
      <c r="Q275">
        <f t="shared" si="324"/>
        <v>0.747297905128822</v>
      </c>
      <c r="R275">
        <f t="shared" si="325"/>
        <v>0.31051402017105</v>
      </c>
    </row>
    <row r="276" spans="1:18">
      <c r="A276" s="39">
        <v>45777</v>
      </c>
      <c r="B276">
        <v>1.6243</v>
      </c>
      <c r="C276">
        <v>13.93</v>
      </c>
      <c r="D276">
        <f t="shared" si="314"/>
        <v>5.55445089734386</v>
      </c>
      <c r="E276">
        <f t="shared" si="315"/>
        <v>0.344578987231502</v>
      </c>
      <c r="F276" s="36">
        <f t="shared" si="316"/>
        <v>2.51431023652774</v>
      </c>
      <c r="G276" s="36">
        <f t="shared" si="317"/>
        <v>3.09059978801905</v>
      </c>
      <c r="H276" s="36">
        <f t="shared" si="318"/>
        <v>5.01560972493257</v>
      </c>
      <c r="I276" s="36">
        <f t="shared" si="319"/>
        <v>7.17364570703383</v>
      </c>
      <c r="J276">
        <v>24.11</v>
      </c>
      <c r="K276">
        <v>34.9</v>
      </c>
      <c r="L276">
        <v>41.95</v>
      </c>
      <c r="M276">
        <f t="shared" si="320"/>
        <v>1.24102951289398</v>
      </c>
      <c r="N276">
        <f t="shared" si="321"/>
        <v>0.385539865081816</v>
      </c>
      <c r="O276">
        <f t="shared" si="322"/>
        <v>2.52335657403567</v>
      </c>
      <c r="P276">
        <f t="shared" si="323"/>
        <v>0.315047848663736</v>
      </c>
      <c r="Q276">
        <f t="shared" si="324"/>
        <v>0.759490226460071</v>
      </c>
      <c r="R276">
        <f t="shared" si="325"/>
        <v>0.258881806381422</v>
      </c>
    </row>
    <row r="277" spans="1:18">
      <c r="A277" s="48">
        <v>45786</v>
      </c>
      <c r="B277">
        <v>1.6351</v>
      </c>
      <c r="C277">
        <v>13.69</v>
      </c>
      <c r="D277">
        <f t="shared" si="314"/>
        <v>5.6695018991965</v>
      </c>
      <c r="E277">
        <f t="shared" si="315"/>
        <v>0.35020422150473</v>
      </c>
      <c r="F277" s="36">
        <f t="shared" si="316"/>
        <v>2.86451445803247</v>
      </c>
      <c r="G277" s="36">
        <f t="shared" si="317"/>
        <v>3.17349978801905</v>
      </c>
      <c r="H277" s="36">
        <f t="shared" si="318"/>
        <v>5.15993278487211</v>
      </c>
      <c r="I277" s="36">
        <f t="shared" si="319"/>
        <v>6.97405648273108</v>
      </c>
      <c r="J277">
        <v>24.76</v>
      </c>
      <c r="K277">
        <v>36.13</v>
      </c>
      <c r="L277">
        <v>48.79</v>
      </c>
      <c r="M277">
        <f t="shared" si="320"/>
        <v>1.13268300581234</v>
      </c>
      <c r="N277">
        <f t="shared" si="321"/>
        <v>0.144323059939543</v>
      </c>
      <c r="O277">
        <f t="shared" si="322"/>
        <v>2.40367221324717</v>
      </c>
      <c r="P277">
        <f t="shared" si="323"/>
        <v>0.0829</v>
      </c>
      <c r="Q277">
        <f t="shared" si="324"/>
        <v>0.414500327936053</v>
      </c>
      <c r="R277">
        <f t="shared" si="325"/>
        <v>-0.199589224302753</v>
      </c>
    </row>
    <row r="278" spans="1:18">
      <c r="A278" s="39">
        <v>45793</v>
      </c>
      <c r="B278">
        <v>1.6793</v>
      </c>
      <c r="C278">
        <v>13.8</v>
      </c>
      <c r="D278">
        <f t="shared" si="314"/>
        <v>5.5670768115942</v>
      </c>
      <c r="E278">
        <f t="shared" si="315"/>
        <v>-0.0382873133150206</v>
      </c>
      <c r="F278" s="36">
        <f t="shared" si="316"/>
        <v>2.82622714471745</v>
      </c>
      <c r="G278" s="36">
        <f t="shared" si="317"/>
        <v>2.89462349598936</v>
      </c>
      <c r="H278" s="36">
        <f t="shared" si="318"/>
        <v>4.96135498557372</v>
      </c>
      <c r="I278" s="36">
        <f t="shared" si="319"/>
        <v>6.62759793751827</v>
      </c>
      <c r="J278">
        <v>24.95</v>
      </c>
      <c r="K278">
        <v>36.55</v>
      </c>
      <c r="L278">
        <v>48.28</v>
      </c>
      <c r="M278">
        <f t="shared" si="320"/>
        <v>1.0566781121751</v>
      </c>
      <c r="N278">
        <f t="shared" si="321"/>
        <v>-0.198577799298397</v>
      </c>
      <c r="O278">
        <f t="shared" si="322"/>
        <v>2.32871603206413</v>
      </c>
      <c r="P278">
        <f t="shared" si="323"/>
        <v>-0.278876292029689</v>
      </c>
      <c r="Q278">
        <f t="shared" si="324"/>
        <v>0.391951035625518</v>
      </c>
      <c r="R278">
        <f t="shared" si="325"/>
        <v>-0.346458545212806</v>
      </c>
    </row>
    <row r="279" spans="1:18">
      <c r="A279" s="48">
        <v>45800</v>
      </c>
      <c r="B279">
        <v>1.7208</v>
      </c>
      <c r="C279">
        <v>13.73</v>
      </c>
      <c r="D279">
        <f t="shared" si="314"/>
        <v>5.56252119446468</v>
      </c>
      <c r="E279">
        <f t="shared" si="315"/>
        <v>0.038220046688493</v>
      </c>
      <c r="F279" s="36">
        <f t="shared" si="316"/>
        <v>2.86444719140594</v>
      </c>
      <c r="G279" s="36">
        <f t="shared" si="317"/>
        <v>2.56288660060858</v>
      </c>
      <c r="H279" s="36">
        <f t="shared" si="318"/>
        <v>4.699388302794</v>
      </c>
      <c r="I279" s="36">
        <f t="shared" si="319"/>
        <v>6.23254583318516</v>
      </c>
      <c r="J279">
        <v>24.77</v>
      </c>
      <c r="K279">
        <v>36.08</v>
      </c>
      <c r="L279">
        <v>47.67</v>
      </c>
      <c r="M279">
        <f t="shared" si="320"/>
        <v>1.05081862527716</v>
      </c>
      <c r="N279">
        <f t="shared" si="321"/>
        <v>-0.26196668277971</v>
      </c>
      <c r="O279">
        <f t="shared" si="322"/>
        <v>2.3163417036738</v>
      </c>
      <c r="P279">
        <f t="shared" si="323"/>
        <v>-0.331736895380778</v>
      </c>
      <c r="Q279">
        <f t="shared" si="324"/>
        <v>0.376955401720159</v>
      </c>
      <c r="R279">
        <f t="shared" si="325"/>
        <v>-0.39505210433311</v>
      </c>
    </row>
    <row r="280" spans="1:18">
      <c r="A280" s="39">
        <v>45807</v>
      </c>
      <c r="B280">
        <v>1.6712</v>
      </c>
      <c r="C280">
        <v>13.72</v>
      </c>
      <c r="D280">
        <f t="shared" si="314"/>
        <v>5.61742973760933</v>
      </c>
      <c r="E280">
        <f t="shared" si="315"/>
        <v>0.145362119920313</v>
      </c>
      <c r="F280" s="36">
        <f t="shared" si="316"/>
        <v>3.00980931132626</v>
      </c>
      <c r="G280" s="36">
        <f t="shared" si="317"/>
        <v>2.45617892764175</v>
      </c>
      <c r="H280" s="36">
        <f t="shared" si="318"/>
        <v>4.55008954678315</v>
      </c>
      <c r="I280" s="36">
        <f t="shared" si="319"/>
        <v>5.89998868733877</v>
      </c>
      <c r="J280">
        <v>24.64</v>
      </c>
      <c r="K280">
        <v>35.87</v>
      </c>
      <c r="L280">
        <v>47.94</v>
      </c>
      <c r="M280">
        <f t="shared" si="320"/>
        <v>1.11664499581823</v>
      </c>
      <c r="N280">
        <f t="shared" si="321"/>
        <v>-0.149298756010857</v>
      </c>
      <c r="O280">
        <f t="shared" si="322"/>
        <v>2.38724155844156</v>
      </c>
      <c r="P280">
        <f t="shared" si="323"/>
        <v>-0.106707672966834</v>
      </c>
      <c r="Q280">
        <f t="shared" si="324"/>
        <v>0.414740759282436</v>
      </c>
      <c r="R280">
        <f t="shared" si="325"/>
        <v>-0.332557145846386</v>
      </c>
    </row>
    <row r="281" spans="4:18">
      <c r="D281" t="e">
        <f t="shared" si="314"/>
        <v>#DIV/0!</v>
      </c>
      <c r="E281" t="e">
        <f t="shared" si="315"/>
        <v>#DIV/0!</v>
      </c>
      <c r="F281" s="36" t="e">
        <f t="shared" si="316"/>
        <v>#DIV/0!</v>
      </c>
      <c r="G281" s="36" t="e">
        <f t="shared" si="317"/>
        <v>#DIV/0!</v>
      </c>
      <c r="H281" s="36" t="e">
        <f t="shared" si="318"/>
        <v>#DIV/0!</v>
      </c>
      <c r="I281" s="36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4:18">
      <c r="D282" t="e">
        <f t="shared" ref="D282:D293" si="326">1/C282*100-B282</f>
        <v>#DIV/0!</v>
      </c>
      <c r="E282" t="e">
        <f t="shared" ref="E282:E293" si="327">D282-D277</f>
        <v>#DIV/0!</v>
      </c>
      <c r="F282" s="36" t="e">
        <f t="shared" si="316"/>
        <v>#DIV/0!</v>
      </c>
      <c r="G282" s="36" t="e">
        <f t="shared" si="317"/>
        <v>#DIV/0!</v>
      </c>
      <c r="H282" s="36" t="e">
        <f t="shared" si="318"/>
        <v>#DIV/0!</v>
      </c>
      <c r="I282" s="36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4:18">
      <c r="D283" t="e">
        <f t="shared" si="326"/>
        <v>#DIV/0!</v>
      </c>
      <c r="E283" t="e">
        <f t="shared" si="327"/>
        <v>#DIV/0!</v>
      </c>
      <c r="F283" s="36" t="e">
        <f t="shared" ref="F283:F293" si="328">E283+F282</f>
        <v>#DIV/0!</v>
      </c>
      <c r="G283" s="36" t="e">
        <f t="shared" ref="G283:G293" si="329">G282+P283</f>
        <v>#DIV/0!</v>
      </c>
      <c r="H283" s="36" t="e">
        <f t="shared" ref="H283:H293" si="330">H282+N283</f>
        <v>#DIV/0!</v>
      </c>
      <c r="I283" s="36" t="e">
        <f t="shared" ref="I283:I293" si="331">I282+R283</f>
        <v>#DIV/0!</v>
      </c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4:18">
      <c r="D284" t="e">
        <f t="shared" si="326"/>
        <v>#DIV/0!</v>
      </c>
      <c r="E284" t="e">
        <f t="shared" si="327"/>
        <v>#DIV/0!</v>
      </c>
      <c r="F284" s="36" t="e">
        <f t="shared" si="328"/>
        <v>#DIV/0!</v>
      </c>
      <c r="G284" s="36" t="e">
        <f t="shared" si="329"/>
        <v>#DIV/0!</v>
      </c>
      <c r="H284" s="36" t="e">
        <f t="shared" si="330"/>
        <v>#DIV/0!</v>
      </c>
      <c r="I284" s="36" t="e">
        <f t="shared" si="331"/>
        <v>#DIV/0!</v>
      </c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4:18">
      <c r="D285" t="e">
        <f t="shared" si="326"/>
        <v>#DIV/0!</v>
      </c>
      <c r="E285" t="e">
        <f t="shared" si="327"/>
        <v>#DIV/0!</v>
      </c>
      <c r="F285" s="36" t="e">
        <f t="shared" si="328"/>
        <v>#DIV/0!</v>
      </c>
      <c r="G285" s="36" t="e">
        <f t="shared" si="329"/>
        <v>#DIV/0!</v>
      </c>
      <c r="H285" s="36" t="e">
        <f t="shared" si="330"/>
        <v>#DIV/0!</v>
      </c>
      <c r="I285" s="36" t="e">
        <f t="shared" si="331"/>
        <v>#DIV/0!</v>
      </c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4:18">
      <c r="D286" t="e">
        <f t="shared" si="326"/>
        <v>#DIV/0!</v>
      </c>
      <c r="E286" t="e">
        <f t="shared" si="327"/>
        <v>#DIV/0!</v>
      </c>
      <c r="F286" s="36" t="e">
        <f t="shared" si="328"/>
        <v>#DIV/0!</v>
      </c>
      <c r="G286" s="36" t="e">
        <f t="shared" si="329"/>
        <v>#DIV/0!</v>
      </c>
      <c r="H286" s="36" t="e">
        <f t="shared" si="330"/>
        <v>#DIV/0!</v>
      </c>
      <c r="I286" s="36" t="e">
        <f t="shared" si="331"/>
        <v>#DIV/0!</v>
      </c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4:18">
      <c r="D287" t="e">
        <f t="shared" si="326"/>
        <v>#DIV/0!</v>
      </c>
      <c r="E287" t="e">
        <f t="shared" si="327"/>
        <v>#DIV/0!</v>
      </c>
      <c r="F287" s="36" t="e">
        <f t="shared" si="328"/>
        <v>#DIV/0!</v>
      </c>
      <c r="G287" s="36" t="e">
        <f t="shared" si="329"/>
        <v>#DIV/0!</v>
      </c>
      <c r="H287" s="36" t="e">
        <f t="shared" si="330"/>
        <v>#DIV/0!</v>
      </c>
      <c r="I287" s="36" t="e">
        <f t="shared" si="331"/>
        <v>#DIV/0!</v>
      </c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  <row r="288" spans="4:9">
      <c r="D288" t="e">
        <f t="shared" si="326"/>
        <v>#DIV/0!</v>
      </c>
      <c r="E288" t="e">
        <f t="shared" si="327"/>
        <v>#DIV/0!</v>
      </c>
      <c r="F288" s="36" t="e">
        <f t="shared" si="328"/>
        <v>#DIV/0!</v>
      </c>
      <c r="G288" s="36" t="e">
        <f t="shared" si="329"/>
        <v>#DIV/0!</v>
      </c>
      <c r="H288" s="36" t="e">
        <f t="shared" si="330"/>
        <v>#DIV/0!</v>
      </c>
      <c r="I288" s="36" t="e">
        <f t="shared" si="331"/>
        <v>#DIV/0!</v>
      </c>
    </row>
    <row r="289" spans="4:9">
      <c r="D289" t="e">
        <f t="shared" si="326"/>
        <v>#DIV/0!</v>
      </c>
      <c r="E289" t="e">
        <f t="shared" si="327"/>
        <v>#DIV/0!</v>
      </c>
      <c r="F289" s="36" t="e">
        <f t="shared" si="328"/>
        <v>#DIV/0!</v>
      </c>
      <c r="G289" s="36" t="e">
        <f t="shared" si="329"/>
        <v>#DIV/0!</v>
      </c>
      <c r="H289" s="36" t="e">
        <f t="shared" si="330"/>
        <v>#DIV/0!</v>
      </c>
      <c r="I289" s="36" t="e">
        <f t="shared" si="331"/>
        <v>#DIV/0!</v>
      </c>
    </row>
    <row r="290" spans="4:9">
      <c r="D290" t="e">
        <f t="shared" si="326"/>
        <v>#DIV/0!</v>
      </c>
      <c r="E290" t="e">
        <f t="shared" si="327"/>
        <v>#DIV/0!</v>
      </c>
      <c r="F290" s="36" t="e">
        <f t="shared" si="328"/>
        <v>#DIV/0!</v>
      </c>
      <c r="G290" s="36" t="e">
        <f t="shared" si="329"/>
        <v>#DIV/0!</v>
      </c>
      <c r="H290" s="36" t="e">
        <f t="shared" si="330"/>
        <v>#DIV/0!</v>
      </c>
      <c r="I290" s="36" t="e">
        <f t="shared" si="331"/>
        <v>#DIV/0!</v>
      </c>
    </row>
    <row r="291" spans="4:9">
      <c r="D291" t="e">
        <f t="shared" si="326"/>
        <v>#DIV/0!</v>
      </c>
      <c r="E291" t="e">
        <f t="shared" si="327"/>
        <v>#DIV/0!</v>
      </c>
      <c r="F291" s="36" t="e">
        <f t="shared" si="328"/>
        <v>#DIV/0!</v>
      </c>
      <c r="G291" s="36" t="e">
        <f t="shared" si="329"/>
        <v>#DIV/0!</v>
      </c>
      <c r="H291" s="36" t="e">
        <f t="shared" si="330"/>
        <v>#DIV/0!</v>
      </c>
      <c r="I291" s="36" t="e">
        <f t="shared" si="331"/>
        <v>#DIV/0!</v>
      </c>
    </row>
    <row r="292" spans="4:9">
      <c r="D292" t="e">
        <f t="shared" si="326"/>
        <v>#DIV/0!</v>
      </c>
      <c r="E292" t="e">
        <f t="shared" si="327"/>
        <v>#DIV/0!</v>
      </c>
      <c r="F292" s="36" t="e">
        <f t="shared" si="328"/>
        <v>#DIV/0!</v>
      </c>
      <c r="G292" s="36" t="e">
        <f t="shared" si="329"/>
        <v>#DIV/0!</v>
      </c>
      <c r="H292" s="36" t="e">
        <f t="shared" si="330"/>
        <v>#DIV/0!</v>
      </c>
      <c r="I292" s="36" t="e">
        <f t="shared" si="331"/>
        <v>#DIV/0!</v>
      </c>
    </row>
    <row r="293" spans="4:9">
      <c r="D293" t="e">
        <f t="shared" si="326"/>
        <v>#DIV/0!</v>
      </c>
      <c r="E293" t="e">
        <f t="shared" si="327"/>
        <v>#DIV/0!</v>
      </c>
      <c r="F293" s="36" t="e">
        <f t="shared" si="328"/>
        <v>#DIV/0!</v>
      </c>
      <c r="G293" s="36" t="e">
        <f t="shared" si="329"/>
        <v>#DIV/0!</v>
      </c>
      <c r="H293" s="36" t="e">
        <f t="shared" si="330"/>
        <v>#DIV/0!</v>
      </c>
      <c r="I293" s="36" t="e">
        <f t="shared" si="331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0"/>
  <sheetViews>
    <sheetView topLeftCell="A244" workbookViewId="0">
      <selection activeCell="G280" sqref="G28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t="s">
        <v>23</v>
      </c>
      <c r="H1" t="s">
        <v>17</v>
      </c>
    </row>
    <row r="2" ht="14.75" spans="1:8">
      <c r="A2" s="39">
        <v>43819</v>
      </c>
      <c r="B2" s="40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39">
        <v>43826</v>
      </c>
      <c r="B3" s="40"/>
      <c r="C3" s="41">
        <v>25.76</v>
      </c>
      <c r="D3" s="41">
        <v>10233.77</v>
      </c>
      <c r="E3" s="42">
        <v>46.49</v>
      </c>
      <c r="F3">
        <v>14.33</v>
      </c>
      <c r="H3">
        <v>3.178</v>
      </c>
    </row>
    <row r="4" ht="14.75" spans="1:8">
      <c r="A4" s="39">
        <v>43833</v>
      </c>
      <c r="B4">
        <v>3.1428</v>
      </c>
      <c r="C4" s="41">
        <v>26.71</v>
      </c>
      <c r="D4" s="41">
        <v>10656.41</v>
      </c>
      <c r="E4" s="42">
        <v>48.15</v>
      </c>
      <c r="F4" s="42">
        <v>14.71</v>
      </c>
      <c r="H4" s="43">
        <v>3.194</v>
      </c>
    </row>
    <row r="5" spans="1:8">
      <c r="A5" s="39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39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39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39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39">
        <v>43875</v>
      </c>
      <c r="B9">
        <v>2.8631</v>
      </c>
      <c r="C9">
        <v>27.08</v>
      </c>
      <c r="D9">
        <v>10916.31</v>
      </c>
      <c r="E9" s="44">
        <v>52.7</v>
      </c>
      <c r="F9">
        <v>14.26</v>
      </c>
      <c r="H9">
        <v>2.885</v>
      </c>
    </row>
    <row r="10" spans="1:8">
      <c r="A10" s="39">
        <v>43882</v>
      </c>
      <c r="B10">
        <v>2.847</v>
      </c>
      <c r="C10">
        <v>28.93</v>
      </c>
      <c r="D10">
        <v>11629.7</v>
      </c>
      <c r="E10">
        <v>57.31</v>
      </c>
      <c r="F10" s="42">
        <v>14.85</v>
      </c>
      <c r="H10">
        <v>2.929</v>
      </c>
    </row>
    <row r="11" spans="1:8">
      <c r="A11" s="39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39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5">
        <v>2.69</v>
      </c>
    </row>
    <row r="13" spans="1:8">
      <c r="A13" s="39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39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6">
        <v>2.757</v>
      </c>
    </row>
    <row r="15" spans="1:8">
      <c r="A15" s="39">
        <v>43917</v>
      </c>
      <c r="B15">
        <v>2.609</v>
      </c>
      <c r="C15">
        <v>25.24</v>
      </c>
      <c r="D15">
        <v>10109.91</v>
      </c>
      <c r="E15">
        <v>50.47</v>
      </c>
      <c r="F15" s="42">
        <v>13.55</v>
      </c>
      <c r="H15">
        <v>2.681</v>
      </c>
    </row>
    <row r="16" spans="1:8">
      <c r="A16" s="39">
        <v>43924</v>
      </c>
      <c r="B16">
        <v>2.5965</v>
      </c>
      <c r="C16">
        <v>24.91</v>
      </c>
      <c r="D16" s="42">
        <v>10110.11</v>
      </c>
      <c r="E16" s="44">
        <v>48.8</v>
      </c>
      <c r="F16">
        <v>13.54</v>
      </c>
      <c r="H16">
        <v>2.608</v>
      </c>
    </row>
    <row r="17" spans="1:8">
      <c r="A17" s="39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39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39">
        <v>43945</v>
      </c>
      <c r="B19">
        <v>2.51</v>
      </c>
      <c r="C19" s="44">
        <v>25.1</v>
      </c>
      <c r="D19">
        <v>10423.46</v>
      </c>
      <c r="E19">
        <v>44.56</v>
      </c>
      <c r="F19" s="44">
        <v>13.8</v>
      </c>
      <c r="H19">
        <v>2.512</v>
      </c>
    </row>
    <row r="20" spans="1:8">
      <c r="A20" s="39">
        <v>43951</v>
      </c>
      <c r="B20">
        <v>2.538</v>
      </c>
      <c r="C20">
        <v>25.27</v>
      </c>
      <c r="D20">
        <v>10721.78</v>
      </c>
      <c r="E20" s="44">
        <v>44.6</v>
      </c>
      <c r="F20">
        <v>14.09</v>
      </c>
      <c r="H20" s="7">
        <v>2.514</v>
      </c>
    </row>
    <row r="21" spans="1:8">
      <c r="A21" s="39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39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39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39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39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39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39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39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39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39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39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39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39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39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39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39">
        <v>44064</v>
      </c>
      <c r="B36">
        <v>2.9823</v>
      </c>
      <c r="C36">
        <v>32.59</v>
      </c>
      <c r="D36">
        <v>13478</v>
      </c>
      <c r="E36" s="47">
        <v>58</v>
      </c>
      <c r="F36">
        <v>15.9</v>
      </c>
    </row>
    <row r="37" spans="1:6">
      <c r="A37" s="39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39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39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39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39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39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39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39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39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39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39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39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39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39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39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39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39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39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39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39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39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39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39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39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39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39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39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39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39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39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39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39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39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39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39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39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39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39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39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39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39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39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39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39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39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39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39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39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39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39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39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39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39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39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39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39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39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39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39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39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39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39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39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39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39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39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39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39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39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39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39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39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39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39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39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39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39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39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39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39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39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39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39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39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39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39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39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39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39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39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39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39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39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39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39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39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39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39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39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39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39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39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39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39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39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39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39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39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39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39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39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39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39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39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39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39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39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39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39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39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39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39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39">
        <v>44939</v>
      </c>
      <c r="B159">
        <v>2.901</v>
      </c>
      <c r="C159">
        <v>24.61</v>
      </c>
      <c r="D159" s="44">
        <v>11602.3</v>
      </c>
      <c r="E159">
        <v>39.49</v>
      </c>
      <c r="F159">
        <v>13.23</v>
      </c>
    </row>
    <row r="160" spans="1:6">
      <c r="A160" s="39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39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39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39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39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39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39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39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39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39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39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39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39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39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39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8">
        <v>45058</v>
      </c>
      <c r="B175" s="49">
        <v>2.7058</v>
      </c>
      <c r="C175" s="49">
        <v>23.66</v>
      </c>
      <c r="D175" s="49">
        <v>11005.64</v>
      </c>
      <c r="E175" s="49">
        <v>35.88</v>
      </c>
      <c r="F175" s="49">
        <v>12.95</v>
      </c>
      <c r="G175" s="49">
        <v>37.98</v>
      </c>
    </row>
    <row r="176" spans="1:7">
      <c r="A176" s="39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8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39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8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39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8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39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8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39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8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39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8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39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8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39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8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39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8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39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8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39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8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39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8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39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8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39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8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39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8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39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8">
        <v>45289</v>
      </c>
      <c r="B207">
        <v>2.5553</v>
      </c>
      <c r="C207">
        <v>21.61</v>
      </c>
      <c r="D207">
        <v>9524.69</v>
      </c>
      <c r="E207">
        <v>32.91</v>
      </c>
      <c r="G207">
        <v>35.47</v>
      </c>
    </row>
    <row r="208" spans="1:7">
      <c r="A208" s="39">
        <v>45296</v>
      </c>
      <c r="B208">
        <v>2.5175</v>
      </c>
      <c r="C208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8">
        <v>45303</v>
      </c>
      <c r="B209">
        <v>2.5172</v>
      </c>
      <c r="C20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39">
        <v>45310</v>
      </c>
      <c r="B210">
        <v>2.5027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8">
        <v>45317</v>
      </c>
      <c r="B211">
        <v>2.4994</v>
      </c>
      <c r="C211">
        <v>19.76</v>
      </c>
      <c r="D211">
        <v>8762.33</v>
      </c>
      <c r="E211">
        <v>28.93</v>
      </c>
      <c r="F211">
        <v>11.66</v>
      </c>
      <c r="G211">
        <v>30.01</v>
      </c>
    </row>
    <row r="212" spans="1:7">
      <c r="A212" s="39">
        <v>45324</v>
      </c>
      <c r="B212">
        <v>2.4244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>
      <c r="A213" s="48">
        <v>45330</v>
      </c>
      <c r="B213">
        <v>2.4379</v>
      </c>
      <c r="C213">
        <v>18.92</v>
      </c>
      <c r="D213">
        <v>8820.6</v>
      </c>
      <c r="E213">
        <v>27.15</v>
      </c>
      <c r="F213">
        <v>11.53</v>
      </c>
      <c r="G213">
        <v>28.87</v>
      </c>
    </row>
    <row r="214" spans="1:7">
      <c r="A214" s="39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>
      <c r="A215" s="48">
        <v>45352</v>
      </c>
      <c r="B215">
        <v>2.3675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>
      <c r="A216" s="39">
        <v>45359</v>
      </c>
      <c r="B216">
        <v>2.2825</v>
      </c>
      <c r="C216">
        <v>20.48</v>
      </c>
      <c r="D216">
        <v>9369.05</v>
      </c>
      <c r="E216">
        <v>29.82</v>
      </c>
      <c r="F216">
        <v>12.25</v>
      </c>
      <c r="G216">
        <v>31.06</v>
      </c>
    </row>
    <row r="217" spans="1:7">
      <c r="A217" s="48">
        <v>45366</v>
      </c>
      <c r="B217">
        <v>2.32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>
      <c r="A218" s="39">
        <v>45373</v>
      </c>
      <c r="B218">
        <v>2.3051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>
      <c r="A219" s="48">
        <v>45380</v>
      </c>
      <c r="B219">
        <v>2.2901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>
      <c r="A220" s="39">
        <v>45385</v>
      </c>
      <c r="B220">
        <v>2.2837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>
      <c r="A221" s="48">
        <v>45394</v>
      </c>
      <c r="B221">
        <v>2.2837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>
      <c r="A222" s="39">
        <v>45401</v>
      </c>
      <c r="B222">
        <v>2.254</v>
      </c>
      <c r="C222">
        <v>20.52</v>
      </c>
      <c r="D222">
        <v>9279.46</v>
      </c>
      <c r="E222">
        <v>27.38</v>
      </c>
      <c r="F222">
        <v>12.36</v>
      </c>
      <c r="G222">
        <v>28.48</v>
      </c>
    </row>
    <row r="223" spans="1:7">
      <c r="A223" s="48">
        <v>45408</v>
      </c>
      <c r="B223">
        <v>2.3084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>
      <c r="A224" s="39">
        <v>45412</v>
      </c>
      <c r="B224">
        <v>2.3028</v>
      </c>
      <c r="C224">
        <v>21.78</v>
      </c>
      <c r="D224">
        <v>9587.12</v>
      </c>
      <c r="E224">
        <v>30.65</v>
      </c>
      <c r="F224">
        <v>12.5</v>
      </c>
      <c r="G224">
        <v>30.3</v>
      </c>
    </row>
    <row r="225" spans="1:7">
      <c r="A225" s="48">
        <v>45422</v>
      </c>
      <c r="B225">
        <v>2.3122</v>
      </c>
      <c r="C225">
        <v>22.13</v>
      </c>
      <c r="D225">
        <v>9731.24</v>
      </c>
      <c r="E225">
        <v>31.03</v>
      </c>
      <c r="F225">
        <v>13.46</v>
      </c>
      <c r="G225">
        <v>36.37</v>
      </c>
    </row>
    <row r="226" spans="1:7">
      <c r="A226" s="39">
        <v>45429</v>
      </c>
      <c r="B226">
        <v>2.3077</v>
      </c>
      <c r="C226">
        <v>22.11</v>
      </c>
      <c r="D226">
        <v>9709.42</v>
      </c>
      <c r="E226">
        <v>30.89</v>
      </c>
      <c r="F226">
        <v>13.45</v>
      </c>
      <c r="G226">
        <v>35.7</v>
      </c>
    </row>
    <row r="227" spans="1:7">
      <c r="A227" s="48">
        <v>45436</v>
      </c>
      <c r="B227">
        <v>2.3134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>
      <c r="A228" s="39">
        <v>45443</v>
      </c>
      <c r="B228">
        <v>2.2926</v>
      </c>
      <c r="C228">
        <v>21.38</v>
      </c>
      <c r="D228">
        <v>9364.38</v>
      </c>
      <c r="E228">
        <v>30.02</v>
      </c>
      <c r="F228">
        <v>13.18</v>
      </c>
      <c r="G228">
        <v>35.14</v>
      </c>
    </row>
    <row r="229" spans="1:7">
      <c r="A229" s="48">
        <v>45450</v>
      </c>
      <c r="B229">
        <v>2.2833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>
      <c r="A230" s="39">
        <v>45457</v>
      </c>
      <c r="B230">
        <v>2.2558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>
      <c r="A231" s="48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39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8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39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8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39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8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39">
        <v>45513</v>
      </c>
      <c r="B238">
        <v>2.1986</v>
      </c>
      <c r="C238">
        <v>19.07</v>
      </c>
      <c r="D238" s="44">
        <v>8393.7</v>
      </c>
      <c r="E238">
        <v>26.36</v>
      </c>
      <c r="F238">
        <v>12.23</v>
      </c>
      <c r="G238">
        <v>31.25</v>
      </c>
    </row>
    <row r="239" spans="1:7">
      <c r="A239" s="48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39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8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39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8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39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8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39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8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39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8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39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8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39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8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39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8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39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8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39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8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39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8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39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8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>
      <c r="A264" s="39">
        <v>45695</v>
      </c>
      <c r="B264">
        <v>1.6032</v>
      </c>
      <c r="C264">
        <v>24.6</v>
      </c>
      <c r="D264" s="44">
        <v>10576</v>
      </c>
      <c r="E264">
        <v>37.74</v>
      </c>
      <c r="F264">
        <v>14.03</v>
      </c>
      <c r="G264">
        <v>43.06</v>
      </c>
    </row>
    <row r="265" spans="1:7">
      <c r="A265" s="48">
        <v>45702</v>
      </c>
      <c r="B265">
        <v>1.6546</v>
      </c>
      <c r="C265">
        <v>25</v>
      </c>
      <c r="E265">
        <v>38.5</v>
      </c>
      <c r="F265">
        <v>14.21</v>
      </c>
      <c r="G265">
        <v>43.12</v>
      </c>
    </row>
    <row r="266" spans="1:7">
      <c r="A266" s="39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>
      <c r="A267" s="48">
        <v>45716</v>
      </c>
      <c r="B267">
        <v>1.7152</v>
      </c>
      <c r="C267">
        <v>24.88</v>
      </c>
      <c r="E267">
        <v>37.93</v>
      </c>
      <c r="F267">
        <v>14.07</v>
      </c>
      <c r="G267">
        <v>44.39</v>
      </c>
    </row>
    <row r="268" spans="1:7">
      <c r="A268" s="39">
        <v>45723</v>
      </c>
      <c r="B268">
        <v>1.8002</v>
      </c>
      <c r="C268">
        <v>25.59</v>
      </c>
      <c r="E268">
        <v>39.2</v>
      </c>
      <c r="F268">
        <v>14.3</v>
      </c>
      <c r="G268">
        <v>46.07</v>
      </c>
    </row>
    <row r="269" spans="1:7">
      <c r="A269" s="48">
        <v>45730</v>
      </c>
      <c r="B269">
        <v>1.8317</v>
      </c>
      <c r="C269">
        <v>25.91</v>
      </c>
      <c r="E269">
        <v>39.55</v>
      </c>
      <c r="F269">
        <v>14.5</v>
      </c>
      <c r="G269">
        <v>45.45</v>
      </c>
    </row>
    <row r="270" spans="1:7">
      <c r="A270" s="39">
        <v>45737</v>
      </c>
      <c r="B270">
        <v>1.8458</v>
      </c>
      <c r="C270">
        <v>25.14</v>
      </c>
      <c r="E270">
        <v>37.68</v>
      </c>
      <c r="F270">
        <v>14.29</v>
      </c>
      <c r="G270">
        <v>43.81</v>
      </c>
    </row>
    <row r="271" spans="1:7">
      <c r="A271" s="48">
        <v>45744</v>
      </c>
      <c r="B271">
        <v>1.8126</v>
      </c>
      <c r="C271">
        <v>24.87</v>
      </c>
      <c r="E271">
        <v>37.48</v>
      </c>
      <c r="F271">
        <v>14.24</v>
      </c>
      <c r="G271">
        <v>43.23</v>
      </c>
    </row>
    <row r="272" spans="1:7">
      <c r="A272" s="39">
        <v>45750</v>
      </c>
      <c r="B272">
        <v>1.718</v>
      </c>
      <c r="C272">
        <v>24.76</v>
      </c>
      <c r="E272">
        <v>36.95</v>
      </c>
      <c r="F272">
        <v>14.21</v>
      </c>
      <c r="G272">
        <v>42.88</v>
      </c>
    </row>
    <row r="273" spans="1:7">
      <c r="A273" s="48">
        <v>45758</v>
      </c>
      <c r="B273">
        <v>1.6568</v>
      </c>
      <c r="C273">
        <v>23.45</v>
      </c>
      <c r="E273">
        <v>34.34</v>
      </c>
      <c r="F273">
        <v>13.77</v>
      </c>
      <c r="G273">
        <v>41.75</v>
      </c>
    </row>
    <row r="274" spans="1:7">
      <c r="A274" s="39">
        <v>45765</v>
      </c>
      <c r="B274">
        <v>1.6493</v>
      </c>
      <c r="C274">
        <v>23.27</v>
      </c>
      <c r="E274">
        <v>33.76</v>
      </c>
      <c r="F274">
        <v>13.94</v>
      </c>
      <c r="G274">
        <v>41.3</v>
      </c>
    </row>
    <row r="275" spans="1:7">
      <c r="A275" s="48">
        <v>45772</v>
      </c>
      <c r="B275">
        <v>1.6606</v>
      </c>
      <c r="C275">
        <v>24.07</v>
      </c>
      <c r="E275">
        <v>34.17</v>
      </c>
      <c r="F275">
        <v>14.02</v>
      </c>
      <c r="G275">
        <v>41.53</v>
      </c>
    </row>
    <row r="276" spans="1:7">
      <c r="A276" s="39">
        <v>45777</v>
      </c>
      <c r="B276">
        <v>1.6243</v>
      </c>
      <c r="C276">
        <v>24.11</v>
      </c>
      <c r="E276">
        <v>34.9</v>
      </c>
      <c r="F276">
        <v>13.93</v>
      </c>
      <c r="G276">
        <v>41.95</v>
      </c>
    </row>
    <row r="277" spans="1:7">
      <c r="A277" s="48">
        <v>45786</v>
      </c>
      <c r="B277">
        <v>1.6351</v>
      </c>
      <c r="C277">
        <v>24.76</v>
      </c>
      <c r="E277">
        <v>36.13</v>
      </c>
      <c r="F277">
        <v>13.69</v>
      </c>
      <c r="G277">
        <v>48.79</v>
      </c>
    </row>
    <row r="278" spans="1:7">
      <c r="A278" s="39">
        <v>45793</v>
      </c>
      <c r="B278">
        <v>1.6793</v>
      </c>
      <c r="C278">
        <v>24.95</v>
      </c>
      <c r="E278">
        <v>36.55</v>
      </c>
      <c r="F278">
        <v>13.8</v>
      </c>
      <c r="G278">
        <v>48.28</v>
      </c>
    </row>
    <row r="279" spans="1:7">
      <c r="A279" s="48">
        <v>45800</v>
      </c>
      <c r="B279">
        <v>1.7208</v>
      </c>
      <c r="C279">
        <v>24.77</v>
      </c>
      <c r="E279">
        <v>36.08</v>
      </c>
      <c r="F279">
        <v>13.73</v>
      </c>
      <c r="G279">
        <v>47.67</v>
      </c>
    </row>
    <row r="280" spans="1:7">
      <c r="A280" s="39">
        <v>45807</v>
      </c>
      <c r="B280">
        <v>1.6712</v>
      </c>
      <c r="C280">
        <v>24.64</v>
      </c>
      <c r="E280">
        <v>35.87</v>
      </c>
      <c r="F280">
        <v>13.72</v>
      </c>
      <c r="G280">
        <v>47.94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呆呆</cp:lastModifiedBy>
  <dcterms:created xsi:type="dcterms:W3CDTF">2019-12-02T06:36:00Z</dcterms:created>
  <dcterms:modified xsi:type="dcterms:W3CDTF">2025-05-30T10:58:37Z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5A5629980E964508BA3B23B77A48C12E</vt:lpwstr>
  </property>
</Properties>
</file>