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915" tabRatio="500"/>
  </bookViews>
  <sheets>
    <sheet name="Trade" sheetId="1" r:id="rId1"/>
  </sheets>
  <calcPr calcId="144525"/>
</workbook>
</file>

<file path=xl/sharedStrings.xml><?xml version="1.0" encoding="utf-8"?>
<sst xmlns="http://schemas.openxmlformats.org/spreadsheetml/2006/main" count="22" uniqueCount="18">
  <si>
    <t>Opción compra</t>
  </si>
  <si>
    <t>Marca Valor</t>
  </si>
  <si>
    <t>Cantidad de dolares</t>
  </si>
  <si>
    <t>Precio ETH</t>
  </si>
  <si>
    <t>Cantidad en ETH</t>
  </si>
  <si>
    <t>Porcentaje comisión Binance</t>
  </si>
  <si>
    <t>Comisión Binance</t>
  </si>
  <si>
    <t>Total</t>
  </si>
  <si>
    <t>Último ETH</t>
  </si>
  <si>
    <t>Diferencia</t>
  </si>
  <si>
    <t>Opción venta</t>
  </si>
  <si>
    <t>Proyectado</t>
  </si>
  <si>
    <t>Comisión Binance $</t>
  </si>
  <si>
    <t>Comisión Binance ETH</t>
  </si>
  <si>
    <t>Utilidad por transacción</t>
  </si>
  <si>
    <t>Reflejado en porcentaje</t>
  </si>
  <si>
    <t>Utilidad real menos comisión Binance</t>
  </si>
  <si>
    <t>Diferencial dolar para que se cumpla</t>
  </si>
</sst>
</file>

<file path=xl/styles.xml><?xml version="1.0" encoding="utf-8"?>
<styleSheet xmlns="http://schemas.openxmlformats.org/spreadsheetml/2006/main">
  <numFmts count="14">
    <numFmt numFmtId="176" formatCode="#,000.000000_);[Red]\(#,000.000000\)"/>
    <numFmt numFmtId="177" formatCode="0.0000000000_ "/>
    <numFmt numFmtId="178" formatCode="#,000.00000000_);[Red]\(#,000.00000000\)"/>
    <numFmt numFmtId="179" formatCode="0.0000000%"/>
    <numFmt numFmtId="180" formatCode="0.000%"/>
    <numFmt numFmtId="181" formatCode="0.00000000_ "/>
    <numFmt numFmtId="41" formatCode="_-* #,##0_-;\-* #,##0_-;_-* &quot;-&quot;_-;_-@_-"/>
    <numFmt numFmtId="42" formatCode="_-&quot;£&quot;* #,##0_-;\-&quot;£&quot;* #,##0_-;_-&quot;£&quot;* &quot;-&quot;_-;_-@_-"/>
    <numFmt numFmtId="182" formatCode="0.000000_ "/>
    <numFmt numFmtId="183" formatCode="0.00000000%"/>
    <numFmt numFmtId="184" formatCode="0.000000000_ "/>
    <numFmt numFmtId="185" formatCode="_-* #,##0.00_-;\-* #,##0.00_-;_-* \-??_-;_-@_-"/>
    <numFmt numFmtId="44" formatCode="_-&quot;£&quot;* #,##0.00_-;\-&quot;£&quot;* #,##0.00_-;_-&quot;£&quot;* &quot;-&quot;??_-;_-@_-"/>
    <numFmt numFmtId="186" formatCode="0.00_ 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i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i/>
      <sz val="11"/>
      <color rgb="FFFFC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5E0B4"/>
        <bgColor rgb="FFCCFFCC"/>
      </patternFill>
    </fill>
    <fill>
      <patternFill patternType="solid">
        <fgColor rgb="FFFFE699"/>
        <bgColor rgb="FFFFCC9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8" fillId="0" borderId="0" applyBorder="0" applyAlignment="0" applyProtection="0"/>
    <xf numFmtId="0" fontId="6" fillId="11" borderId="0" applyNumberFormat="0" applyBorder="0" applyAlignment="0" applyProtection="0">
      <alignment vertical="center"/>
    </xf>
    <xf numFmtId="0" fontId="4" fillId="10" borderId="6" applyNumberFormat="0" applyFon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8" fillId="0" borderId="0" applyBorder="0" applyAlignment="0" applyProtection="0"/>
    <xf numFmtId="0" fontId="6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85" fontId="0" fillId="0" borderId="0" applyBorder="0" applyProtection="0">
      <alignment vertical="center"/>
    </xf>
    <xf numFmtId="0" fontId="22" fillId="21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ont="1" applyFill="1" applyBorder="1">
      <alignment vertical="center"/>
    </xf>
    <xf numFmtId="184" fontId="0" fillId="0" borderId="0" xfId="0" applyNumberFormat="1">
      <alignment vertical="center"/>
    </xf>
    <xf numFmtId="186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47" applyNumberFormat="1" applyFont="1" applyBorder="1" applyAlignment="1" applyProtection="1">
      <alignment vertical="center"/>
    </xf>
    <xf numFmtId="181" fontId="0" fillId="0" borderId="0" xfId="0" applyNumberFormat="1">
      <alignment vertical="center"/>
    </xf>
    <xf numFmtId="0" fontId="2" fillId="0" borderId="0" xfId="0" applyFont="1" applyFill="1" applyAlignment="1"/>
    <xf numFmtId="18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81" fontId="0" fillId="0" borderId="0" xfId="0" applyNumberFormat="1" applyFont="1" applyAlignment="1">
      <alignment vertical="center"/>
    </xf>
    <xf numFmtId="0" fontId="1" fillId="3" borderId="1" xfId="0" applyFont="1" applyFill="1" applyBorder="1">
      <alignment vertical="center"/>
    </xf>
    <xf numFmtId="181" fontId="1" fillId="3" borderId="1" xfId="44" applyNumberFormat="1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179" fontId="1" fillId="3" borderId="1" xfId="47" applyNumberFormat="1" applyFont="1" applyFill="1" applyBorder="1" applyAlignment="1" applyProtection="1">
      <alignment vertical="center"/>
    </xf>
    <xf numFmtId="0" fontId="1" fillId="4" borderId="1" xfId="0" applyFont="1" applyFill="1" applyBorder="1">
      <alignment vertical="center"/>
    </xf>
    <xf numFmtId="179" fontId="1" fillId="4" borderId="1" xfId="47" applyNumberFormat="1" applyFont="1" applyFill="1" applyBorder="1" applyAlignment="1" applyProtection="1">
      <alignment vertical="center"/>
    </xf>
    <xf numFmtId="0" fontId="1" fillId="4" borderId="2" xfId="0" applyFont="1" applyFill="1" applyBorder="1">
      <alignment vertical="center"/>
    </xf>
    <xf numFmtId="182" fontId="3" fillId="0" borderId="0" xfId="0" applyNumberFormat="1" applyFont="1">
      <alignment vertical="center"/>
    </xf>
    <xf numFmtId="0" fontId="4" fillId="0" borderId="0" xfId="0" applyFont="1" applyFill="1" applyAlignment="1"/>
    <xf numFmtId="182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180" fontId="0" fillId="0" borderId="0" xfId="47" applyNumberFormat="1" applyFont="1" applyBorder="1" applyAlignment="1" applyProtection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B10" sqref="B10"/>
    </sheetView>
  </sheetViews>
  <sheetFormatPr defaultColWidth="9" defaultRowHeight="15.75" outlineLevelCol="7"/>
  <cols>
    <col min="1" max="1" width="39.2222222222222" customWidth="1"/>
    <col min="2" max="2" width="14.2222222222222" customWidth="1"/>
    <col min="3" max="3" width="13.8148148148148" customWidth="1"/>
    <col min="4" max="4" width="24.1037037037037" customWidth="1"/>
    <col min="5" max="5" width="16.8" customWidth="1"/>
    <col min="6" max="6" width="21.7037037037037" customWidth="1"/>
    <col min="7" max="7" width="12.6" customWidth="1"/>
    <col min="8" max="8" width="13.6" customWidth="1"/>
    <col min="9" max="9" width="12.5111111111111" customWidth="1"/>
    <col min="10" max="10" width="8.81481481481481" customWidth="1"/>
    <col min="11" max="11" width="12.5111111111111" customWidth="1"/>
    <col min="12" max="1025" width="8.81481481481481" customWidth="1"/>
  </cols>
  <sheetData>
    <row r="1" spans="1:1">
      <c r="A1" s="1" t="s">
        <v>0</v>
      </c>
    </row>
    <row r="2" spans="2:2">
      <c r="B2" t="s">
        <v>1</v>
      </c>
    </row>
    <row r="3" spans="1:8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>
      <c r="A4" s="3">
        <f>A9-E9</f>
        <v>399.200715683999</v>
      </c>
      <c r="B4" s="4">
        <f>A4/C4</f>
        <v>3287.07633300297</v>
      </c>
      <c r="C4" s="5">
        <f>G4*B11</f>
        <v>0.121445526432087</v>
      </c>
      <c r="D4" s="6">
        <v>0.000999206815208546</v>
      </c>
      <c r="E4" s="3">
        <f>C4*D4</f>
        <v>0.000121349197687531</v>
      </c>
      <c r="F4" s="19">
        <f>C4-E4</f>
        <v>0.121324177234399</v>
      </c>
      <c r="G4" s="20">
        <v>0.120362266037747</v>
      </c>
      <c r="H4" s="21">
        <f>F4-G4</f>
        <v>0.00096191119665219</v>
      </c>
    </row>
    <row r="5" spans="7:7">
      <c r="G5" s="5"/>
    </row>
    <row r="6" spans="1:8">
      <c r="A6" s="1" t="s">
        <v>10</v>
      </c>
      <c r="H6" s="22"/>
    </row>
    <row r="7" spans="2:2">
      <c r="B7" t="s">
        <v>11</v>
      </c>
    </row>
    <row r="8" spans="1:6">
      <c r="A8" s="2" t="s">
        <v>2</v>
      </c>
      <c r="B8" s="2" t="s">
        <v>3</v>
      </c>
      <c r="C8" s="2" t="s">
        <v>4</v>
      </c>
      <c r="D8" s="2" t="s">
        <v>5</v>
      </c>
      <c r="E8" s="2" t="s">
        <v>12</v>
      </c>
      <c r="F8" s="2" t="s">
        <v>13</v>
      </c>
    </row>
    <row r="9" spans="1:7">
      <c r="A9" s="7">
        <f>B9*C9</f>
        <v>399.600315999999</v>
      </c>
      <c r="B9" s="8">
        <v>3319.98</v>
      </c>
      <c r="C9" s="5">
        <f>G4</f>
        <v>0.120362266037747</v>
      </c>
      <c r="D9" s="6">
        <v>0.001</v>
      </c>
      <c r="E9" s="7">
        <f>D9*A9</f>
        <v>0.399600315999999</v>
      </c>
      <c r="F9" s="23">
        <f>E9/B9</f>
        <v>0.000120362266037747</v>
      </c>
      <c r="G9" s="24"/>
    </row>
    <row r="10" spans="1:5">
      <c r="A10" s="9"/>
      <c r="B10" s="10"/>
      <c r="C10" s="11"/>
      <c r="D10" s="10"/>
      <c r="E10" s="25"/>
    </row>
    <row r="11" spans="1:4">
      <c r="A11" s="12" t="s">
        <v>14</v>
      </c>
      <c r="B11" s="13">
        <v>1.009</v>
      </c>
      <c r="D11" s="14"/>
    </row>
    <row r="12" spans="1:7">
      <c r="A12" s="12" t="s">
        <v>15</v>
      </c>
      <c r="B12" s="15">
        <f>B11-1</f>
        <v>0.0089999999999999</v>
      </c>
      <c r="G12" s="26"/>
    </row>
    <row r="13" spans="1:7">
      <c r="A13" s="16" t="s">
        <v>16</v>
      </c>
      <c r="B13" s="17">
        <f>(F4/G4)-1</f>
        <v>0.00799180032345448</v>
      </c>
      <c r="G13" s="26"/>
    </row>
    <row r="14" spans="1:7">
      <c r="A14" s="16" t="s">
        <v>17</v>
      </c>
      <c r="B14" s="18">
        <f>B9-B4</f>
        <v>32.9036669970264</v>
      </c>
      <c r="G14" s="26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cp:revision>1</cp:revision>
  <dcterms:created xsi:type="dcterms:W3CDTF">2020-06-06T17:59:00Z</dcterms:created>
  <dcterms:modified xsi:type="dcterms:W3CDTF">2021-09-02T17:56:14Z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