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EB9AA3B7-C27A-47E6-8557-104A7B51A84A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3" i="1" l="1"/>
  <c r="J63" i="1" s="1"/>
  <c r="P63" i="1"/>
  <c r="Q63" i="1" s="1"/>
  <c r="R63" i="1" s="1"/>
  <c r="Q62" i="1"/>
  <c r="R62" i="1" s="1"/>
  <c r="P62" i="1"/>
  <c r="H62" i="1"/>
  <c r="J62" i="1" s="1"/>
  <c r="F62" i="1" a="1"/>
  <c r="F62" i="1" s="1"/>
  <c r="J61" i="1"/>
  <c r="Q61" i="1"/>
  <c r="R61" i="1" s="1"/>
  <c r="P61" i="1"/>
  <c r="H61" i="1"/>
  <c r="F61" i="1" a="1"/>
  <c r="F61" i="1" s="1"/>
  <c r="P60" i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Q26" i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3" i="1" l="1"/>
  <c r="N62" i="1"/>
  <c r="N61" i="1"/>
  <c r="N60" i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<sst xmlns="http://schemas.openxmlformats.org/spreadsheetml/2006/main" count="2013" uniqueCount="1126">
  <si>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</si>
  <si>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</si>
  <si>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</si>
  <si>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</si>
  <si>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</si>
  <si>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</si>
  <si>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</si>
  <si>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</si>
  <si>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</si>
  <si>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</si>
  <si>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</si>
  <si>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</si>
  <si>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</si>
  <si>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</si>
  <si>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</si>
  <si>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</si>
  <si>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</si>
  <si>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</si>
  <si>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</si>
  <si>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</si>
  <si>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</si>
  <si>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</si>
  <si>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</si>
  <si>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</si>
  <si>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</si>
  <si>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</si>
  <si>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</si>
  <si>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</si>
  <si>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</si>
  <si>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</si>
  <si>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</si>
  <si>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</si>
  <si>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</si>
  <si>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</si>
  <si>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</si>
  <si>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</si>
  <si>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</si>
  <si>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</si>
  <si>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</si>
  <si>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</si>
  <si>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</si>
  <si>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</si>
  <si>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</si>
  <si>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</si>
  <si>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</si>
  <si>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</si>
  <si>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</si>
  <si>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</si>
  <si>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</si>
  <si>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</si>
  <si>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</si>
  <si>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</si>
  <si>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</si>
  <si>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</si>
  <si>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</si>
  <si>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</si>
  <si>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</si>
  <si>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</si>
  <si>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</si>
  <si>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</si>
  <si>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</si>
  <si>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</si>
  <si>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</si>
  <si>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</si>
  <si>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</si>
  <si>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</si>
  <si>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</si>
  <si>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</si>
  <si>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</si>
  <si>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</si>
  <si>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</si>
  <si>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</si>
  <si>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</si>
  <si>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</si>
  <si>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</si>
  <si>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</si>
  <si>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</si>
  <si>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</si>
  <si>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</si>
  <si>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</si>
  <si>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</si>
  <si>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</si>
  <si>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</si>
  <si>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</si>
  <si>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</si>
  <si>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</si>
  <si>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</si>
  <si>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</si>
  <si>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</si>
  <si>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</si>
  <si>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</si>
  <si>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</si>
  <si>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</si>
  <si>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</si>
  <si>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</si>
  <si>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</si>
  <si>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</si>
  <si>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</si>
  <si>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</si>
  <si>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</si>
  <si>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</si>
  <si>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</si>
  <si>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</si>
  <si>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</si>
  <si>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</si>
  <si>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</si>
  <si>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</si>
  <si>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</si>
  <si>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</si>
  <si>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</si>
  <si>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</si>
  <si>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</si>
  <si>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</si>
  <si>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</si>
  <si>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</si>
  <si>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</si>
  <si>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</si>
  <si>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</si>
  <si>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</si>
  <si>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</si>
  <si>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</si>
  <si>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</si>
  <si>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</si>
  <si>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</si>
  <si>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</si>
  <si>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</si>
  <si>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</si>
  <si>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</si>
  <si>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</si>
  <si>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</si>
  <si>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</si>
  <si>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</si>
  <si>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</si>
  <si>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</si>
  <si>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</si>
  <si>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</si>
  <si>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</si>
  <si>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</si>
  <si>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</si>
  <si>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</si>
  <si>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</si>
  <si>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</si>
  <si>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</si>
  <si>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</si>
  <si>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</si>
  <si>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</si>
  <si>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</si>
  <si>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</si>
  <si>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</si>
  <si>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</si>
  <si>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</si>
  <si>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</si>
  <si>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</si>
  <si>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</si>
  <si>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</si>
  <si>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</si>
  <si>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</si>
  <si>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</si>
  <si>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</si>
  <si>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</si>
  <si>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</si>
  <si>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</si>
  <si>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</si>
  <si>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</si>
  <si>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</si>
  <si>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</si>
  <si>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</si>
  <si>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</si>
  <si>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</si>
  <si>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</si>
  <si>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</si>
  <si>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</si>
  <si>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</si>
  <si>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</si>
  <si>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</si>
  <si>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</si>
  <si>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</si>
  <si>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</si>
  <si>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</si>
  <si>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</si>
  <si>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</si>
  <si>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</si>
  <si>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</si>
  <si>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</si>
  <si>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</si>
  <si>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</si>
  <si>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</si>
  <si>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</si>
  <si>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</si>
  <si>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</si>
  <si>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</si>
  <si>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</si>
  <si>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</si>
  <si>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</si>
  <si>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</si>
  <si>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</si>
  <si>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</si>
  <si>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</si>
  <si>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</si>
  <si>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</si>
  <si>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</si>
  <si>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</si>
  <si>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</si>
  <si>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</si>
  <si>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</si>
  <si>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</si>
  <si>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</si>
  <si>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</si>
  <si>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</si>
  <si>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</si>
  <si>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</si>
  <si>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</si>
  <si>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</si>
  <si>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</si>
  <si>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</si>
  <si>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</si>
  <si>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</si>
  <si>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</si>
  <si>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</si>
  <si>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</si>
  <si>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</si>
  <si>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</si>
  <si>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</si>
  <si>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</si>
  <si>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</si>
  <si>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</si>
  <si>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</si>
  <si>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</si>
  <si>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</si>
  <si>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</si>
  <si>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</si>
  <si>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</si>
  <si>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</si>
  <si>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</si>
  <si>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</si>
  <si>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</si>
  <si>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</si>
  <si>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</si>
  <si>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</si>
  <si>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</si>
  <si>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</si>
  <si>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</si>
  <si>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</si>
  <si>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</si>
  <si>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</si>
  <si>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</si>
  <si>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</si>
  <si>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</si>
  <si>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</si>
  <si>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</si>
  <si>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</si>
  <si>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</si>
  <si>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</si>
  <si>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</si>
  <si>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</si>
  <si>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</si>
  <si>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</si>
  <si>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</si>
  <si>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</si>
  <si>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</si>
  <si>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</si>
  <si>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</si>
  <si>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</si>
  <si>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</si>
  <si>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</si>
  <si>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</si>
  <si>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</si>
  <si>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</si>
  <si>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</si>
  <si>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</si>
  <si>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</si>
  <si>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</si>
  <si>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</si>
  <si>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</si>
  <si>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</si>
  <si>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</si>
  <si>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</si>
  <si>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</si>
  <si>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</si>
  <si>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</si>
  <si>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</si>
  <si>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</si>
  <si>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</si>
  <si>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</si>
  <si>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</si>
  <si>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</si>
  <si>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</si>
  <si>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</si>
  <si>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</si>
  <si>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</si>
  <si>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</si>
  <si>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</si>
  <si>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</si>
  <si>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</si>
  <si>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</si>
  <si>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</si>
  <si>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</si>
  <si>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</si>
  <si>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</si>
  <si>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</si>
  <si>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</si>
  <si>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</si>
  <si>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</si>
  <si>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</si>
  <si>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</si>
  <si>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</si>
  <si>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</si>
  <si>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</si>
  <si>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</si>
  <si>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</si>
  <si>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</si>
  <si>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</si>
  <si>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</si>
  <si>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</si>
  <si>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</si>
  <si>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</si>
  <si>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</si>
  <si>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</si>
  <si>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</si>
  <si>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</si>
  <si>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</si>
  <si>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</si>
  <si>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</si>
  <si>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</si>
  <si>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</si>
  <si>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</si>
  <si>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</si>
  <si>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</si>
  <si>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</si>
  <si>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</si>
  <si>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</si>
  <si>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</si>
  <si>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</si>
  <si>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</si>
  <si>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</si>
  <si>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</si>
  <si>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</si>
  <si>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</si>
  <si>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</si>
  <si>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</si>
  <si>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</si>
  <si>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</si>
  <si>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</si>
  <si>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</si>
  <si>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</si>
  <si>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</si>
  <si>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</si>
  <si>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</si>
  <si>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</si>
  <si>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</si>
  <si>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</si>
  <si>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</si>
  <si>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</si>
  <si>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</si>
  <si>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</si>
  <si>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</si>
  <si>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</si>
  <si>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</si>
  <si>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</si>
  <si>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</si>
  <si>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</si>
  <si>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</si>
  <si>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</si>
  <si>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</si>
  <si>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</si>
  <si>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</si>
  <si>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</si>
  <si>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</si>
  <si>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</si>
  <si>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</si>
  <si>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</si>
  <si>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</si>
  <si>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</si>
  <si>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</si>
  <si>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</si>
  <si>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</si>
  <si>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</si>
  <si>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</si>
  <si>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</si>
  <si>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</si>
  <si>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</si>
  <si>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</si>
  <si>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</si>
  <si>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</si>
  <si>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</si>
  <si>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</si>
  <si>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</si>
  <si>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</si>
  <si>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</si>
  <si>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</si>
  <si>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</si>
  <si>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</si>
  <si>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</si>
  <si>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</si>
  <si>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</si>
  <si>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</si>
  <si>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</si>
  <si>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</si>
  <si>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</si>
  <si>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</si>
  <si>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</si>
  <si>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</si>
  <si>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</si>
  <si>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</si>
  <si>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</si>
  <si>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</si>
  <si>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</si>
  <si>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</si>
  <si>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</si>
  <si>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</si>
  <si>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</si>
  <si>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</si>
  <si>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</si>
  <si>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</si>
  <si>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</si>
  <si>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</si>
  <si>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</si>
  <si>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</si>
  <si>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</si>
  <si>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</si>
  <si>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</si>
  <si>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</si>
  <si>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</si>
  <si>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</si>
  <si>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</si>
  <si>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</si>
  <si>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</si>
  <si>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</si>
  <si>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</si>
  <si>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</si>
  <si>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</si>
  <si>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</si>
  <si>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</si>
  <si>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</si>
  <si>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</si>
  <si>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</si>
  <si>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</si>
  <si>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</si>
  <si>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</si>
  <si>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</si>
  <si>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</si>
  <si>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</si>
  <si>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</si>
  <si>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</si>
  <si>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</si>
  <si>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</si>
  <si>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</si>
  <si>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</si>
  <si>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</si>
  <si>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</si>
  <si>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</si>
  <si>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</si>
  <si>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</si>
  <si>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</si>
  <si>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</si>
  <si>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</si>
  <si>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</si>
  <si>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</si>
  <si>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</si>
  <si>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</si>
  <si>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</si>
  <si>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</si>
  <si>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</si>
  <si>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</si>
  <si>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</si>
  <si>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</si>
  <si>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</si>
  <si>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</si>
  <si>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</si>
  <si>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</si>
  <si>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</si>
  <si>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</si>
  <si>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</si>
  <si>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</si>
  <si>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</si>
  <si>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</si>
  <si>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</si>
  <si>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</si>
  <si>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</si>
  <si>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</si>
  <si>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</si>
  <si>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</si>
  <si>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</si>
  <si>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</si>
  <si>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</si>
  <si>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</si>
  <si>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</si>
  <si>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</si>
  <si>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</si>
  <si>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</si>
  <si>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</si>
  <si>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</si>
  <si>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</si>
  <si>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</si>
  <si>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</si>
  <si>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</si>
  <si>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</si>
  <si>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</si>
  <si>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</si>
  <si>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</si>
  <si>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</si>
  <si>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</si>
  <si>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</si>
  <si>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</si>
  <si>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</si>
  <si>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</si>
  <si>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</si>
  <si>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</si>
  <si>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</si>
  <si>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</si>
  <si>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</si>
  <si>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</si>
  <si>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</si>
  <si>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</si>
  <si>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</si>
  <si>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</si>
  <si>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</si>
  <si>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</si>
  <si>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</si>
  <si>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</si>
  <si>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</si>
  <si>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</si>
  <si>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</si>
  <si>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</si>
  <si>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</si>
  <si>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</si>
  <si>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</si>
  <si>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</si>
  <si>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</si>
  <si>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</si>
  <si>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</si>
  <si>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</si>
  <si>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</si>
  <si>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</si>
  <si>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</si>
  <si>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</si>
  <si>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</si>
  <si>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</si>
  <si>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</si>
  <si>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</si>
  <si>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</si>
  <si>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</si>
  <si>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</si>
  <si>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</si>
  <si>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</si>
  <si>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</si>
  <si>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</si>
  <si>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</si>
  <si>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</si>
  <si>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</si>
  <si>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</si>
  <si>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</si>
  <si>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</si>
  <si>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</si>
  <si>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</si>
  <si>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</si>
  <si>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</si>
  <si>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</si>
  <si>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</si>
  <si>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</si>
  <si>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</si>
  <si>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</si>
  <si>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</si>
  <si>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</si>
  <si>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</si>
  <si>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</si>
  <si>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</si>
  <si>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</si>
  <si>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</si>
  <si>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</si>
  <si>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</si>
  <si>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</si>
  <si>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</si>
  <si>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</si>
  <si>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</si>
  <si>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</si>
  <si>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</si>
  <si>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</si>
  <si>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</si>
  <si>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</si>
  <si>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</si>
  <si>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</si>
  <si>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</si>
  <si>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</si>
  <si>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</si>
  <si>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</si>
  <si>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</si>
  <si>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</si>
  <si>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</si>
  <si>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</si>
  <si>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</si>
  <si>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</si>
  <si>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</si>
  <si>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</si>
  <si>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</si>
  <si>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</si>
  <si>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</si>
  <si>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</si>
  <si>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</si>
  <si>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</si>
  <si>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</si>
  <si>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</si>
  <si>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</si>
  <si>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</si>
  <si>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</si>
  <si>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</si>
  <si>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</si>
  <si>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</si>
  <si>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</si>
  <si>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</si>
  <si>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</si>
  <si>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</si>
  <si>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</si>
  <si>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</si>
  <si>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</si>
  <si>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</si>
  <si>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</si>
  <si>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</si>
  <si>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</si>
  <si>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</si>
  <si>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</si>
  <si>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</si>
  <si>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</si>
  <si>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</si>
  <si>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</si>
  <si>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</si>
  <si>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</si>
  <si>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</si>
  <si>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</si>
  <si>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</si>
  <si>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</si>
  <si>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</si>
  <si>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</si>
  <si>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</si>
  <si>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</si>
  <si>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</si>
  <si>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</si>
  <si>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</si>
  <si>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</si>
  <si>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</si>
  <si>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</si>
  <si>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</si>
  <si>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</si>
  <si>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</si>
  <si>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</si>
  <si>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</si>
  <si>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</si>
  <si>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</si>
  <si>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</si>
  <si>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</si>
  <si>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</si>
  <si>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</si>
  <si>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</si>
  <si>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</si>
  <si>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</si>
  <si>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</si>
  <si>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</si>
  <si>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</si>
  <si>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</si>
  <si>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</si>
  <si>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</si>
  <si>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</si>
  <si>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</si>
  <si>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</si>
  <si>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</si>
  <si>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</si>
  <si>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</si>
  <si>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</si>
  <si>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</si>
  <si>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</si>
  <si>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</si>
  <si>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</si>
  <si>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</si>
  <si>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</si>
  <si>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</si>
  <si>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</si>
  <si>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</si>
  <si>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</si>
  <si>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</si>
  <si>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</si>
  <si>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</si>
  <si>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</si>
  <si>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</si>
  <si>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</si>
  <si>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</si>
  <si>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</si>
  <si>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</si>
  <si>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</si>
  <si>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</si>
  <si>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</si>
  <si>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</si>
  <si>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</si>
  <si>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</si>
  <si>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</si>
  <si>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</si>
  <si>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</si>
  <si>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</si>
  <si>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</si>
  <si>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</si>
  <si>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</si>
  <si>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</si>
  <si>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</si>
  <si>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</si>
  <si>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</si>
  <si>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</si>
  <si>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</si>
  <si>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</si>
  <si>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</si>
  <si>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</si>
  <si>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</si>
  <si>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</si>
  <si>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</si>
  <si>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</si>
  <si>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</si>
  <si>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</si>
  <si>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</si>
  <si>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</si>
  <si>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</si>
  <si>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</si>
  <si>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</si>
  <si>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</si>
  <si>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</si>
  <si>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</si>
  <si>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</si>
  <si>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</si>
  <si>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</si>
  <si>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</si>
  <si>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</si>
  <si>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</si>
  <si>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</si>
  <si>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</si>
  <si>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</si>
  <si>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</si>
  <si>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</si>
  <si>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</si>
  <si>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</si>
  <si>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</si>
  <si>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</si>
  <si>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</si>
  <si>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</si>
  <si>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</si>
  <si>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</si>
  <si>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</si>
  <si>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</si>
  <si>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</si>
  <si>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</si>
  <si>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</si>
  <si>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</si>
  <si>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</si>
  <si>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</si>
  <si>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</si>
  <si>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</si>
  <si>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</si>
  <si>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</si>
  <si>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</si>
  <si>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</si>
  <si>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</si>
  <si>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</si>
  <si>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</si>
  <si>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</si>
  <si>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</si>
  <si>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</si>
  <si>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</si>
  <si>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</si>
  <si>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</si>
  <si>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</si>
  <si>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</si>
  <si>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</si>
  <si>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</si>
  <si>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</si>
  <si>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</si>
  <si>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</si>
  <si>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</si>
  <si>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</si>
  <si>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</si>
  <si>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</si>
  <si>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</si>
  <si>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</si>
  <si>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</si>
  <si>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</si>
  <si>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</si>
  <si>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</si>
  <si>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</si>
  <si>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</si>
  <si>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</si>
  <si>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</si>
  <si>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</si>
  <si>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</si>
  <si>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</si>
  <si>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</si>
  <si>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</si>
  <si>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</si>
  <si>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</si>
  <si>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</si>
  <si>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</si>
  <si>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</si>
  <si>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</si>
  <si>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</si>
  <si>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</si>
  <si>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</si>
  <si>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</si>
  <si>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</si>
  <si>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</si>
  <si>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</si>
  <si>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</si>
  <si>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</si>
  <si>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</si>
  <si>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</si>
  <si>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</si>
  <si>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</si>
  <si>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</si>
  <si>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</si>
  <si>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</si>
  <si>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</si>
  <si>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</si>
  <si>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</si>
  <si>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</si>
  <si>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</si>
  <si>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</si>
  <si>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</si>
  <si>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</si>
  <si>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</si>
  <si>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</si>
  <si>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</si>
  <si>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</si>
  <si>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</si>
  <si>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</si>
  <si>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</si>
  <si>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</si>
  <si>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</si>
  <si>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</si>
  <si>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</si>
  <si>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</si>
  <si>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</si>
  <si>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</si>
  <si>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</si>
  <si>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</si>
  <si>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</si>
  <si>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</si>
  <si>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</si>
  <si>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</si>
  <si>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</si>
  <si>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</si>
  <si>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</si>
  <si>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</si>
  <si>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</si>
  <si>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</si>
  <si>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</si>
  <si>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</si>
  <si>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</si>
  <si>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</si>
  <si>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</si>
  <si>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</si>
  <si>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</si>
  <si>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</si>
  <si>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</si>
  <si>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</si>
  <si>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</si>
  <si>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</si>
  <si>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</si>
  <si>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</si>
  <si>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</si>
  <si>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</si>
  <si>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</si>
  <si>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</si>
  <si>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</si>
  <si>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</si>
  <si>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</si>
  <si>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</si>
  <si>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</si>
  <si>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</si>
  <si>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</si>
  <si>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</si>
  <si>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</si>
  <si>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</si>
  <si>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</si>
  <si>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</si>
  <si>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</si>
  <si>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</si>
  <si>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</si>
  <si>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</si>
  <si>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</si>
  <si>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</si>
  <si>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</si>
  <si>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</si>
  <si>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</si>
  <si>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</si>
  <si>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</si>
  <si>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</si>
  <si>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</si>
  <si>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</si>
  <si>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</si>
  <si>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</si>
  <si>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</si>
  <si>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</si>
  <si>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</si>
  <si>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</si>
  <si>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</si>
  <si>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</si>
  <si>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</si>
  <si>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</si>
  <si>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</si>
  <si>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</si>
  <si>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</si>
  <si>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</si>
  <si>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</si>
  <si>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</si>
  <si>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</si>
  <si>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</si>
  <si>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</si>
  <si>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</si>
  <si>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</si>
  <si>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</si>
  <si>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</si>
  <si>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</si>
  <si>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</si>
  <si>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</si>
  <si>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</si>
  <si>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</si>
  <si>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</si>
  <si>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</si>
  <si>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</si>
  <si>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</si>
  <si>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</si>
  <si>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</si>
  <si>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</si>
  <si>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</si>
  <si>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</si>
  <si>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</si>
  <si>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</si>
  <si>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</si>
  <si>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</si>
  <si>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</si>
  <si>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</si>
  <si>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</si>
  <si>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</si>
  <si>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</si>
  <si>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</si>
  <si>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</si>
  <si>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</si>
  <si>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</si>
  <si>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</si>
  <si>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</si>
  <si>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</si>
  <si>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</si>
  <si>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</si>
  <si>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</si>
  <si>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</si>
  <si>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</si>
  <si>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</si>
  <si>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</si>
  <si>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</si>
  <si>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</si>
  <si>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</si>
  <si>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</si>
  <si>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</si>
  <si>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</si>
  <si>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</si>
  <si>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</si>
  <si>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</si>
  <si>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</si>
  <si>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</si>
  <si>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</si>
  <si>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</si>
  <si>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</si>
  <si>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</si>
  <si>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</si>
  <si>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</si>
  <si>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</si>
  <si>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</si>
  <si>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</si>
  <si>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</si>
  <si>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</si>
  <si>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</si>
  <si>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</si>
  <si>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</si>
  <si>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</si>
  <si>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</si>
  <si>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</si>
  <si>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</si>
  <si>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</si>
  <si>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</si>
  <si>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</si>
  <si>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</si>
  <si>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</si>
  <si>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</si>
  <si>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</si>
  <si>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</si>
  <si>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</si>
  <si>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</si>
  <si>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</si>
  <si>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</si>
  <si>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</si>
  <si>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</si>
  <si>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</si>
  <si>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</si>
  <si>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</si>
  <si>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</si>
  <si>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</si>
  <si>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</si>
  <si>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</si>
  <si>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</si>
  <si>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</si>
  <si>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</si>
  <si>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</si>
  <si>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</si>
  <si>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</si>
  <si>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</si>
  <si>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</si>
  <si>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</si>
  <si>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</si>
  <si>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</si>
  <si>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</si>
  <si>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</si>
  <si>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</si>
  <si>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</si>
  <si>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</si>
  <si>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</si>
  <si>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</si>
  <si>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</si>
  <si>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</si>
  <si>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</si>
  <si>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</si>
  <si>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</si>
  <si>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</si>
  <si>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</si>
  <si>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</si>
  <si>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</si>
  <si>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</si>
  <si>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</si>
  <si>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</si>
  <si>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</si>
  <si>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</si>
  <si>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</si>
  <si>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</si>
  <si>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</si>
  <si>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</si>
  <si>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</si>
  <si>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</si>
  <si>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</si>
  <si>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</si>
  <si>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</si>
  <si>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</si>
  <si>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</si>
  <si>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</si>
  <si>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</si>
  <si>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</si>
  <si>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</si>
  <si>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</si>
  <si>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</si>
  <si>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</si>
  <si>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</si>
  <si>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</si>
  <si>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</si>
  <si>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</si>
  <si>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</si>
  <si>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</si>
  <si>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</si>
  <si>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</si>
  <si>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</si>
  <si>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</si>
  <si>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</si>
  <si>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</si>
  <si>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</si>
  <si>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</si>
  <si>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</si>
  <si>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</si>
  <si>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</si>
  <si>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</si>
  <si>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</si>
  <si>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</si>
  <si>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</si>
  <si>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</si>
  <si>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</si>
  <si>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</si>
  <si>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</si>
  <si>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</si>
  <si>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</si>
  <si>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</si>
  <si>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</si>
  <si>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</si>
  <si>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</si>
  <si>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</si>
  <si>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</si>
  <si>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</si>
  <si>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</si>
  <si>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</si>
  <si>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</si>
  <si>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</si>
  <si>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</si>
  <si>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</si>
  <si>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</si>
  <si>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</si>
  <si>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</si>
  <si>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</si>
  <si>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</si>
  <si>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</si>
  <si>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</si>
  <si>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</si>
  <si>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</si>
  <si>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</si>
  <si>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</si>
  <si>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</si>
  <si>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</si>
  <si>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</si>
  <si>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</si>
  <si>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</si>
  <si>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</si>
  <si>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</si>
  <si>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</si>
  <si>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</si>
  <si>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</si>
  <si>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</si>
  <si>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</si>
  <si>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</si>
  <si>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</si>
  <si>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</si>
  <si>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</si>
  <si>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</si>
  <si>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</si>
  <si>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</si>
  <si>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</si>
  <si>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</si>
  <si>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</si>
  <si>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yea</t>
  </si>
  <si>
    <t>CHEF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</si>
</sst>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U63"/>
  <sheetViews>
    <sheetView tabSelected="1" topLeftCell="A32" zoomScale="85" zoomScaleNormal="85" workbookViewId="0">
      <selection activeCell="V55" sqref="V55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  <col min="21" max="21" width="9.85546875" bestFit="1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44746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77</v>
      </c>
      <c r="Q11" s="16" t="e">
        <f>AVERAGE(Q26:Q60)</f>
        <v>#VALUE!</v>
      </c>
      <c r="R11" s="16" t="e">
        <f>(1+Q11)^92</f>
        <v>#VALUE!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-17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-3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-62</v>
      </c>
      <c r="O26">
        <v>0.1</v>
      </c>
      <c r="P26" s="16" t="s">
        <v>1124</v>
      </c>
      <c r="Q26" s="16" t="e">
        <f>(1+O26)^(1/P26)-1</f>
        <v>#VALUE!</v>
      </c>
      <c r="R26" s="16" t="e">
        <f>(1+Q26)^92</f>
        <v>#VALUE!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-20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-20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-69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-41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-55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-55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-55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-20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-69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-69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-69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-69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1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-69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-69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-69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-69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-69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-69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-69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-69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-69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21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-55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21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-34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21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-69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21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-6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21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-76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21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-48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21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-34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21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-20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21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-13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  <row r="58" spans="1:21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-20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21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-36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  <c r="T59" s="37">
        <v>0.13</v>
      </c>
      <c r="U59" s="1">
        <v>44778</v>
      </c>
    </row>
    <row r="60" spans="1:21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-22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  <c r="T60">
        <v>0.02</v>
      </c>
      <c r="U60" s="1">
        <v>44834</v>
      </c>
    </row>
    <row r="61" spans="1:21">
      <c r="B61" s="1">
        <v>44741</v>
      </c>
      <c r="C61" t="s">
        <v>1096</v>
      </c>
      <c r="D61" t="s">
        <v>2</v>
      </c>
      <c r="E61">
        <v>3</v>
      </c>
      <c r="F61" s="19" cm="1">
        <f t="array" ref="F61">SUMPRODUCT(($C$11:$C$100=C61)*($E$11:$E$100))</f>
        <v>3</v>
      </c>
      <c r="G61">
        <v>323</v>
      </c>
      <c r="H61">
        <f>G61*E61</f>
        <v>969</v>
      </c>
      <c r="I61" s="33">
        <v>-1</v>
      </c>
      <c r="J61" s="33">
        <f t="shared" ref="J61" si="46">I61*H61</f>
        <v>-969</v>
      </c>
      <c r="K61" t="s">
        <v>10</v>
      </c>
      <c r="L61" t="s">
        <v>141</v>
      </c>
      <c r="M61" s="1">
        <v>44838</v>
      </c>
      <c r="N61" s="28">
        <f ca="1">$M$9-M61</f>
        <v>-92</v>
      </c>
      <c r="O61">
        <v>0.09</v>
      </c>
      <c r="P61">
        <f>M61-B61</f>
        <v>97</v>
      </c>
      <c r="Q61">
        <f>(1+O61)^(1/P61)-1</f>
        <v>8.8882462886163971E-4</v>
      </c>
      <c r="R61">
        <f>(1+Q61)^92</f>
        <v>1.0851687956828595</v>
      </c>
    </row>
    <row r="62" spans="1:21">
      <c r="B62" s="1">
        <v>44743</v>
      </c>
      <c r="C62" s="34" t="s">
        <v>1112</v>
      </c>
      <c r="D62" s="34" t="s">
        <v>2</v>
      </c>
      <c r="E62">
        <v>33</v>
      </c>
      <c r="F62" s="34" cm="1">
        <f t="array" ref="F62">SUMPRODUCT(($C$11:$C$100=C62)*($E$11:$E$100))</f>
        <v>33</v>
      </c>
      <c r="G62" s="34">
        <v>31.5</v>
      </c>
      <c r="H62" s="34">
        <f>G62*E62</f>
        <v>1039.5</v>
      </c>
      <c r="I62" s="34">
        <v>-1</v>
      </c>
      <c r="J62" s="34">
        <f t="shared" ref="J62" si="47">I62*H62</f>
        <v>-1039.5</v>
      </c>
      <c r="K62" s="34" t="s">
        <v>10</v>
      </c>
      <c r="L62" t="s">
        <v>142</v>
      </c>
      <c r="M62" s="36">
        <v>44840</v>
      </c>
      <c r="N62" s="28">
        <f ca="1">$M$9-M62</f>
        <v>-94</v>
      </c>
      <c r="O62" s="34">
        <v>0.09</v>
      </c>
      <c r="P62" s="34">
        <f>M62-B62</f>
        <v>97</v>
      </c>
      <c r="Q62" s="34">
        <f>(1+O62)^(1/P62)-1</f>
        <v>8.8882462886163971E-4</v>
      </c>
      <c r="R62" s="34">
        <f>(1+Q62)^92</f>
        <v>1.0851687956828595</v>
      </c>
    </row>
    <row r="63" spans="1:21">
      <c r="B63" s="1">
        <v>44744</v>
      </c>
      <c r="C63" t="s">
        <v>1125</v>
      </c>
      <c r="D63" t="s">
        <v>2</v>
      </c>
      <c r="E63">
        <v>37</v>
      </c>
      <c r="F63" s="19">
        <v>39.4</v>
      </c>
      <c r="G63" s="35">
        <v>31.5</v>
      </c>
      <c r="H63" s="35">
        <f>G63*E63</f>
        <v>1165.5</v>
      </c>
      <c r="I63" s="35">
        <v>-1</v>
      </c>
      <c r="J63" s="35">
        <f t="shared" ref="J63" si="48">I63*H63</f>
        <v>-1165.5</v>
      </c>
      <c r="K63" t="s">
        <v>1100</v>
      </c>
      <c r="L63" t="s">
        <v>142</v>
      </c>
      <c r="M63" s="1">
        <v>44834</v>
      </c>
      <c r="N63" s="28">
        <f ca="1">$M$9-M63</f>
        <v>-88</v>
      </c>
      <c r="O63">
        <v>0.19</v>
      </c>
      <c r="P63" s="35">
        <f>M63-B63</f>
        <v>90</v>
      </c>
      <c r="Q63" s="35">
        <f>(1+O63)^(1/P63)-1</f>
        <v>1.9346836135925027E-3</v>
      </c>
      <c r="R63" s="35">
        <f>(1+Q63)^92</f>
        <v>1.1946090011711641</v>
      </c>
    </row>
  </sheetData>
  <conditionalFormatting sqref="N24:N63">
    <cfRule type="expression" priority="2">
      <formula>"&gt;=0"</formula>
    </cfRule>
  </conditionalFormatting>
  <conditionalFormatting sqref="Q26:Q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8" t="s">
        <v>122</v>
      </c>
      <c r="B63" s="39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8" t="s">
        <v>135</v>
      </c>
      <c r="B72" s="39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8" t="s">
        <v>122</v>
      </c>
      <c r="B32" s="39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8" t="s">
        <v>135</v>
      </c>
      <c r="B41" s="39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40" t="s">
        <v>122</v>
      </c>
      <c r="B32" s="39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40" t="s">
        <v>135</v>
      </c>
      <c r="B41" s="39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8" t="s">
        <v>122</v>
      </c>
      <c r="B38" s="39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8" t="s">
        <v>135</v>
      </c>
      <c r="B47" s="39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8" t="s">
        <v>122</v>
      </c>
      <c r="B38" s="39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8" t="s">
        <v>135</v>
      </c>
      <c r="B47" s="39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8" t="s">
        <v>122</v>
      </c>
      <c r="B15" s="39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8" t="s">
        <v>135</v>
      </c>
      <c r="B24" s="39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8" t="s">
        <v>122</v>
      </c>
      <c r="B32" s="39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8" t="s">
        <v>135</v>
      </c>
      <c r="B41" s="39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2022-07-04T17:46:15Z</dcterms:modified>
</cp:coreProperties>
</file>