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nchris\Source\Repos\TriangularArbitrage\SuperTrend\"/>
    </mc:Choice>
  </mc:AlternateContent>
  <xr:revisionPtr revIDLastSave="0" documentId="13_ncr:1_{4C6BB909-717B-40D3-B830-3DF9CC56CCC5}" xr6:coauthVersionLast="46" xr6:coauthVersionMax="46" xr10:uidLastSave="{00000000-0000-0000-0000-000000000000}"/>
  <bookViews>
    <workbookView xWindow="6930" yWindow="1890" windowWidth="20340" windowHeight="11505" activeTab="2" xr2:uid="{00000000-000D-0000-FFFF-FFFF00000000}"/>
  </bookViews>
  <sheets>
    <sheet name="coinstotrad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10" i="3"/>
  <c r="E7" i="3"/>
  <c r="E12" i="3"/>
  <c r="E14" i="3"/>
  <c r="E4" i="3"/>
  <c r="E13" i="3"/>
  <c r="E6" i="3"/>
  <c r="E8" i="3"/>
  <c r="E11" i="3"/>
  <c r="E9" i="3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H14" i="1"/>
  <c r="E14" i="1"/>
  <c r="D14" i="1"/>
  <c r="H12" i="1"/>
  <c r="E12" i="1"/>
  <c r="D12" i="1"/>
  <c r="H13" i="1"/>
  <c r="E13" i="1"/>
  <c r="D13" i="1"/>
  <c r="H11" i="1"/>
  <c r="E11" i="1"/>
  <c r="D11" i="1"/>
  <c r="H10" i="1"/>
  <c r="E10" i="1"/>
  <c r="D10" i="1"/>
  <c r="E8" i="1"/>
  <c r="E7" i="1"/>
  <c r="E6" i="1"/>
  <c r="E5" i="1"/>
  <c r="E4" i="1"/>
  <c r="E3" i="1"/>
  <c r="E2" i="1"/>
  <c r="E9" i="1"/>
  <c r="H9" i="1"/>
  <c r="D9" i="1"/>
  <c r="H2" i="1"/>
  <c r="H3" i="1"/>
  <c r="H4" i="1"/>
  <c r="H5" i="1"/>
  <c r="H6" i="1"/>
  <c r="H7" i="1"/>
  <c r="H8" i="1"/>
  <c r="D8" i="1"/>
  <c r="D7" i="1"/>
  <c r="D6" i="1"/>
  <c r="D5" i="1"/>
  <c r="D4" i="1"/>
  <c r="D3" i="1"/>
  <c r="D2" i="1"/>
  <c r="E2" i="3" l="1"/>
  <c r="H17" i="1"/>
  <c r="I9" i="1" s="1"/>
  <c r="I14" i="1" l="1"/>
  <c r="I12" i="1"/>
  <c r="I11" i="1"/>
  <c r="I13" i="1"/>
  <c r="I10" i="1"/>
  <c r="I5" i="1"/>
  <c r="I7" i="1"/>
  <c r="I3" i="1"/>
  <c r="I4" i="1"/>
  <c r="I8" i="1"/>
  <c r="I6" i="1"/>
  <c r="I2" i="1"/>
</calcChain>
</file>

<file path=xl/sharedStrings.xml><?xml version="1.0" encoding="utf-8"?>
<sst xmlns="http://schemas.openxmlformats.org/spreadsheetml/2006/main" count="107" uniqueCount="38">
  <si>
    <t>BINANCE</t>
  </si>
  <si>
    <t>EXCHANGE</t>
  </si>
  <si>
    <t>SYMBOL</t>
  </si>
  <si>
    <t>QUOTE</t>
  </si>
  <si>
    <t>PAIR</t>
  </si>
  <si>
    <t>MAXQTYTOBUY</t>
  </si>
  <si>
    <t>BASEPRICE</t>
  </si>
  <si>
    <t>TOTAL</t>
  </si>
  <si>
    <t>AVAX</t>
  </si>
  <si>
    <t>TLM</t>
  </si>
  <si>
    <t>ZIL</t>
  </si>
  <si>
    <t>CHZ</t>
  </si>
  <si>
    <t>CAKE</t>
  </si>
  <si>
    <t>CELR</t>
  </si>
  <si>
    <t>INJ</t>
  </si>
  <si>
    <t>ONE</t>
  </si>
  <si>
    <t>VET</t>
  </si>
  <si>
    <t>MATIC</t>
  </si>
  <si>
    <t>USDT</t>
  </si>
  <si>
    <t>ORDERQTY</t>
  </si>
  <si>
    <t>FIRO</t>
  </si>
  <si>
    <t>FIS</t>
  </si>
  <si>
    <t>BTT</t>
  </si>
  <si>
    <t>Instrument</t>
  </si>
  <si>
    <t>Price</t>
  </si>
  <si>
    <t>Quantity</t>
  </si>
  <si>
    <t>Total</t>
  </si>
  <si>
    <t>XLM</t>
  </si>
  <si>
    <t>ALGO</t>
  </si>
  <si>
    <t>OCEAN</t>
  </si>
  <si>
    <t>STORJ</t>
  </si>
  <si>
    <t>LINK</t>
  </si>
  <si>
    <t>BAL</t>
  </si>
  <si>
    <t>XTZ</t>
  </si>
  <si>
    <t>WAVES</t>
  </si>
  <si>
    <t>DOT</t>
  </si>
  <si>
    <t>QTUM</t>
  </si>
  <si>
    <t>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</si>
</sst>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.0000_-;\-&quot;$&quot;* #,##0.0000_-;_-&quot;$&quot;* &quot;-&quot;??_-;_-@_-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44" fontId="16" fillId="0" borderId="0" xfId="1" applyFont="1"/>
    <xf numFmtId="0" fontId="16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sqref="A1:F14"/>
    </sheetView>
  </sheetViews>
  <sheetFormatPr defaultRowHeight="15" x14ac:dyDescent="0.25"/>
  <cols>
    <col min="4" max="4" width="11.7109375" bestFit="1" customWidth="1"/>
    <col min="5" max="5" width="10.42578125" bestFit="1" customWidth="1"/>
    <col min="6" max="6" width="14.5703125" bestFit="1" customWidth="1"/>
    <col min="7" max="7" width="10.42578125" bestFit="1" customWidth="1"/>
    <col min="8" max="8" width="11.570312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19</v>
      </c>
      <c r="F1" t="s">
        <v>5</v>
      </c>
      <c r="G1" t="s">
        <v>6</v>
      </c>
      <c r="H1" t="s">
        <v>7</v>
      </c>
    </row>
    <row r="2" spans="1:9" x14ac:dyDescent="0.25">
      <c r="A2" t="s">
        <v>0</v>
      </c>
      <c r="B2" t="s">
        <v>17</v>
      </c>
      <c r="C2" t="s">
        <v>18</v>
      </c>
      <c r="D2" t="str">
        <f t="shared" ref="D2:D8" si="0">B2&amp;"/"&amp;C2</f>
        <v>MATIC/USDT</v>
      </c>
      <c r="E2">
        <f t="shared" ref="E2:E8" si="1">F2/4</f>
        <v>225</v>
      </c>
      <c r="F2">
        <v>900</v>
      </c>
      <c r="G2" s="2">
        <v>0.78</v>
      </c>
      <c r="H2" s="1">
        <f t="shared" ref="H2:H8" si="2">G2*F2</f>
        <v>702</v>
      </c>
      <c r="I2" s="3">
        <f t="shared" ref="I2:I14" si="3">H2/$H$17</f>
        <v>7.6639361801544667E-2</v>
      </c>
    </row>
    <row r="3" spans="1:9" x14ac:dyDescent="0.25">
      <c r="A3" t="s">
        <v>0</v>
      </c>
      <c r="B3" t="s">
        <v>16</v>
      </c>
      <c r="C3" t="s">
        <v>18</v>
      </c>
      <c r="D3" t="str">
        <f t="shared" si="0"/>
        <v>VET/USDT</v>
      </c>
      <c r="E3">
        <f t="shared" si="1"/>
        <v>850</v>
      </c>
      <c r="F3">
        <v>3400</v>
      </c>
      <c r="G3" s="2">
        <v>0.24102999999999999</v>
      </c>
      <c r="H3" s="1">
        <f t="shared" si="2"/>
        <v>819.50199999999995</v>
      </c>
      <c r="I3" s="3">
        <f t="shared" si="3"/>
        <v>8.9467393554258479E-2</v>
      </c>
    </row>
    <row r="4" spans="1:9" x14ac:dyDescent="0.25">
      <c r="A4" t="s">
        <v>0</v>
      </c>
      <c r="B4" t="s">
        <v>15</v>
      </c>
      <c r="C4" t="s">
        <v>18</v>
      </c>
      <c r="D4" t="str">
        <f t="shared" si="0"/>
        <v>ONE/USDT</v>
      </c>
      <c r="E4">
        <f t="shared" si="1"/>
        <v>1450</v>
      </c>
      <c r="F4">
        <v>5800</v>
      </c>
      <c r="G4" s="2">
        <v>0.12988</v>
      </c>
      <c r="H4" s="1">
        <f t="shared" si="2"/>
        <v>753.30399999999997</v>
      </c>
      <c r="I4" s="3">
        <f t="shared" si="3"/>
        <v>8.2240367240100865E-2</v>
      </c>
    </row>
    <row r="5" spans="1:9" x14ac:dyDescent="0.25">
      <c r="A5" t="s">
        <v>0</v>
      </c>
      <c r="B5" t="s">
        <v>14</v>
      </c>
      <c r="C5" t="s">
        <v>18</v>
      </c>
      <c r="D5" t="str">
        <f t="shared" si="0"/>
        <v>INJ/USDT</v>
      </c>
      <c r="E5">
        <f t="shared" si="1"/>
        <v>11.5</v>
      </c>
      <c r="F5">
        <v>46</v>
      </c>
      <c r="G5" s="2">
        <v>17.73</v>
      </c>
      <c r="H5" s="1">
        <f t="shared" si="2"/>
        <v>815.58</v>
      </c>
      <c r="I5" s="3">
        <f t="shared" si="3"/>
        <v>8.9039217518666391E-2</v>
      </c>
    </row>
    <row r="6" spans="1:9" x14ac:dyDescent="0.25">
      <c r="A6" t="s">
        <v>0</v>
      </c>
      <c r="B6" t="s">
        <v>13</v>
      </c>
      <c r="C6" t="s">
        <v>18</v>
      </c>
      <c r="D6" t="str">
        <f t="shared" si="0"/>
        <v>CELR/USDT</v>
      </c>
      <c r="E6">
        <f t="shared" si="1"/>
        <v>2500</v>
      </c>
      <c r="F6">
        <v>10000</v>
      </c>
      <c r="G6" s="2">
        <v>5.9080000000000001E-2</v>
      </c>
      <c r="H6" s="1">
        <f t="shared" si="2"/>
        <v>590.79999999999995</v>
      </c>
      <c r="I6" s="3">
        <f t="shared" si="3"/>
        <v>6.4499337538963794E-2</v>
      </c>
    </row>
    <row r="7" spans="1:9" x14ac:dyDescent="0.25">
      <c r="A7" t="s">
        <v>0</v>
      </c>
      <c r="B7" t="s">
        <v>12</v>
      </c>
      <c r="C7" t="s">
        <v>18</v>
      </c>
      <c r="D7" t="str">
        <f t="shared" si="0"/>
        <v>CAKE/USDT</v>
      </c>
      <c r="E7">
        <f t="shared" si="1"/>
        <v>5.5</v>
      </c>
      <c r="F7">
        <v>22</v>
      </c>
      <c r="G7" s="2">
        <v>35.72</v>
      </c>
      <c r="H7" s="1">
        <f t="shared" si="2"/>
        <v>785.83999999999992</v>
      </c>
      <c r="I7" s="3">
        <f t="shared" si="3"/>
        <v>8.5792416065706353E-2</v>
      </c>
    </row>
    <row r="8" spans="1:9" x14ac:dyDescent="0.25">
      <c r="A8" t="s">
        <v>0</v>
      </c>
      <c r="B8" t="s">
        <v>11</v>
      </c>
      <c r="C8" t="s">
        <v>18</v>
      </c>
      <c r="D8" t="str">
        <f t="shared" si="0"/>
        <v>CHZ/USDT</v>
      </c>
      <c r="E8">
        <f t="shared" si="1"/>
        <v>275</v>
      </c>
      <c r="F8">
        <v>1100</v>
      </c>
      <c r="G8" s="2">
        <v>0.51300000000000001</v>
      </c>
      <c r="H8" s="1">
        <f t="shared" si="2"/>
        <v>564.30000000000007</v>
      </c>
      <c r="I8" s="3">
        <f t="shared" si="3"/>
        <v>6.160625621739553E-2</v>
      </c>
    </row>
    <row r="9" spans="1:9" x14ac:dyDescent="0.25">
      <c r="A9" t="s">
        <v>0</v>
      </c>
      <c r="B9" t="s">
        <v>8</v>
      </c>
      <c r="C9" t="s">
        <v>18</v>
      </c>
      <c r="D9" t="str">
        <f t="shared" ref="D9" si="4">B9&amp;"/"&amp;C9</f>
        <v>AVAX/USDT</v>
      </c>
      <c r="E9">
        <f t="shared" ref="E9:E14" si="5">F9/4</f>
        <v>4</v>
      </c>
      <c r="F9">
        <v>16</v>
      </c>
      <c r="G9" s="2">
        <v>38.6</v>
      </c>
      <c r="H9" s="1">
        <f t="shared" ref="H9" si="6">G9*F9</f>
        <v>617.6</v>
      </c>
      <c r="I9" s="3">
        <f t="shared" si="3"/>
        <v>6.7425170724549843E-2</v>
      </c>
    </row>
    <row r="10" spans="1:9" x14ac:dyDescent="0.25">
      <c r="A10" t="s">
        <v>0</v>
      </c>
      <c r="B10" t="s">
        <v>9</v>
      </c>
      <c r="C10" t="s">
        <v>18</v>
      </c>
      <c r="D10" t="str">
        <f t="shared" ref="D10" si="7">B10&amp;"/"&amp;C10</f>
        <v>TLM/USDT</v>
      </c>
      <c r="E10">
        <f t="shared" si="5"/>
        <v>250</v>
      </c>
      <c r="F10">
        <v>1000</v>
      </c>
      <c r="G10" s="2">
        <v>0.59499999999999997</v>
      </c>
      <c r="H10" s="1">
        <f t="shared" ref="H10" si="8">G10*F10</f>
        <v>595</v>
      </c>
      <c r="I10" s="3">
        <f t="shared" si="3"/>
        <v>6.495786363521236E-2</v>
      </c>
    </row>
    <row r="11" spans="1:9" x14ac:dyDescent="0.25">
      <c r="A11" t="s">
        <v>0</v>
      </c>
      <c r="B11" t="s">
        <v>10</v>
      </c>
      <c r="C11" t="s">
        <v>18</v>
      </c>
      <c r="D11" t="str">
        <f t="shared" ref="D11:D12" si="9">B11&amp;"/"&amp;C11</f>
        <v>ZIL/USDT</v>
      </c>
      <c r="E11">
        <f t="shared" si="5"/>
        <v>750</v>
      </c>
      <c r="F11">
        <v>3000</v>
      </c>
      <c r="G11" s="2">
        <v>0.22663</v>
      </c>
      <c r="H11" s="1">
        <f t="shared" ref="H11:H12" si="10">G11*F11</f>
        <v>679.89</v>
      </c>
      <c r="I11" s="3">
        <f t="shared" si="3"/>
        <v>7.4225549423436191E-2</v>
      </c>
    </row>
    <row r="12" spans="1:9" x14ac:dyDescent="0.25">
      <c r="A12" t="s">
        <v>0</v>
      </c>
      <c r="B12" t="s">
        <v>21</v>
      </c>
      <c r="C12" t="s">
        <v>18</v>
      </c>
      <c r="D12" t="str">
        <f t="shared" si="9"/>
        <v>FIS/USDT</v>
      </c>
      <c r="E12">
        <f t="shared" si="5"/>
        <v>70</v>
      </c>
      <c r="F12">
        <v>280</v>
      </c>
      <c r="G12" s="2">
        <v>2.78</v>
      </c>
      <c r="H12" s="1">
        <f t="shared" si="10"/>
        <v>778.4</v>
      </c>
      <c r="I12" s="3">
        <f t="shared" si="3"/>
        <v>8.4980169838066055E-2</v>
      </c>
    </row>
    <row r="13" spans="1:9" x14ac:dyDescent="0.25">
      <c r="A13" t="s">
        <v>0</v>
      </c>
      <c r="B13" t="s">
        <v>20</v>
      </c>
      <c r="C13" t="s">
        <v>18</v>
      </c>
      <c r="D13" t="str">
        <f t="shared" ref="D13" si="11">B13&amp;"/"&amp;C13</f>
        <v>FIRO/USDT</v>
      </c>
      <c r="E13">
        <f t="shared" si="5"/>
        <v>12.5</v>
      </c>
      <c r="F13">
        <v>50</v>
      </c>
      <c r="G13" s="2">
        <v>15.88</v>
      </c>
      <c r="H13" s="1">
        <f t="shared" ref="H13" si="12">G13*F13</f>
        <v>794</v>
      </c>
      <c r="I13" s="3">
        <f t="shared" si="3"/>
        <v>8.6683266766989273E-2</v>
      </c>
    </row>
    <row r="14" spans="1:9" x14ac:dyDescent="0.25">
      <c r="A14" t="s">
        <v>0</v>
      </c>
      <c r="B14" t="s">
        <v>22</v>
      </c>
      <c r="C14" t="s">
        <v>18</v>
      </c>
      <c r="D14" t="str">
        <f t="shared" ref="D14" si="13">B14&amp;"/"&amp;C14</f>
        <v>BTT/USDT</v>
      </c>
      <c r="E14">
        <f t="shared" si="5"/>
        <v>20000</v>
      </c>
      <c r="F14">
        <v>80000</v>
      </c>
      <c r="G14">
        <v>8.2945999999999992E-3</v>
      </c>
      <c r="H14" s="1">
        <f t="shared" ref="H14" si="14">G14*F14</f>
        <v>663.56799999999998</v>
      </c>
      <c r="I14" s="3">
        <f t="shared" si="3"/>
        <v>7.2443629675110241E-2</v>
      </c>
    </row>
    <row r="15" spans="1:9" x14ac:dyDescent="0.25">
      <c r="G15" s="2"/>
      <c r="H15" s="1"/>
      <c r="I15" s="3"/>
    </row>
    <row r="16" spans="1:9" x14ac:dyDescent="0.25">
      <c r="G16" s="2"/>
      <c r="H16" s="1"/>
      <c r="I16" s="4"/>
    </row>
    <row r="17" spans="8:9" x14ac:dyDescent="0.25">
      <c r="H17" s="5">
        <f>SUM(H2:H16)</f>
        <v>9159.7839999999997</v>
      </c>
      <c r="I1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sqref="A1:F14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19</v>
      </c>
      <c r="F1" t="s">
        <v>5</v>
      </c>
    </row>
    <row r="2" spans="1:6" x14ac:dyDescent="0.25">
      <c r="A2" t="s">
        <v>0</v>
      </c>
      <c r="B2" t="s">
        <v>17</v>
      </c>
      <c r="C2" t="s">
        <v>18</v>
      </c>
      <c r="D2" t="str">
        <f t="shared" ref="D2:D14" si="0">B2&amp;"/"&amp;C2</f>
        <v>MATIC/USDT</v>
      </c>
      <c r="E2">
        <f t="shared" ref="E2:E8" si="1">F2/4</f>
        <v>225</v>
      </c>
      <c r="F2">
        <v>900</v>
      </c>
    </row>
    <row r="3" spans="1:6" x14ac:dyDescent="0.25">
      <c r="A3" t="s">
        <v>0</v>
      </c>
      <c r="B3" t="s">
        <v>16</v>
      </c>
      <c r="C3" t="s">
        <v>18</v>
      </c>
      <c r="D3" t="str">
        <f t="shared" si="0"/>
        <v>VET/USDT</v>
      </c>
      <c r="E3">
        <f t="shared" si="1"/>
        <v>850</v>
      </c>
      <c r="F3">
        <v>3400</v>
      </c>
    </row>
    <row r="4" spans="1:6" x14ac:dyDescent="0.25">
      <c r="A4" t="s">
        <v>0</v>
      </c>
      <c r="B4" t="s">
        <v>15</v>
      </c>
      <c r="C4" t="s">
        <v>18</v>
      </c>
      <c r="D4" t="str">
        <f t="shared" si="0"/>
        <v>ONE/USDT</v>
      </c>
      <c r="E4">
        <f t="shared" si="1"/>
        <v>1450</v>
      </c>
      <c r="F4">
        <v>5800</v>
      </c>
    </row>
    <row r="5" spans="1:6" x14ac:dyDescent="0.25">
      <c r="A5" t="s">
        <v>0</v>
      </c>
      <c r="B5" t="s">
        <v>14</v>
      </c>
      <c r="C5" t="s">
        <v>18</v>
      </c>
      <c r="D5" t="str">
        <f t="shared" si="0"/>
        <v>INJ/USDT</v>
      </c>
      <c r="E5">
        <f t="shared" si="1"/>
        <v>11.5</v>
      </c>
      <c r="F5">
        <v>46</v>
      </c>
    </row>
    <row r="6" spans="1:6" x14ac:dyDescent="0.25">
      <c r="A6" t="s">
        <v>0</v>
      </c>
      <c r="B6" t="s">
        <v>13</v>
      </c>
      <c r="C6" t="s">
        <v>18</v>
      </c>
      <c r="D6" t="str">
        <f t="shared" si="0"/>
        <v>CELR/USDT</v>
      </c>
      <c r="E6">
        <f t="shared" si="1"/>
        <v>2500</v>
      </c>
      <c r="F6">
        <v>10000</v>
      </c>
    </row>
    <row r="7" spans="1:6" x14ac:dyDescent="0.25">
      <c r="A7" t="s">
        <v>0</v>
      </c>
      <c r="B7" t="s">
        <v>12</v>
      </c>
      <c r="C7" t="s">
        <v>18</v>
      </c>
      <c r="D7" t="str">
        <f t="shared" si="0"/>
        <v>CAKE/USDT</v>
      </c>
      <c r="E7">
        <f t="shared" si="1"/>
        <v>5.5</v>
      </c>
      <c r="F7">
        <v>22</v>
      </c>
    </row>
    <row r="8" spans="1:6" x14ac:dyDescent="0.25">
      <c r="A8" t="s">
        <v>0</v>
      </c>
      <c r="B8" t="s">
        <v>11</v>
      </c>
      <c r="C8" t="s">
        <v>18</v>
      </c>
      <c r="D8" t="str">
        <f t="shared" si="0"/>
        <v>CHZ/USDT</v>
      </c>
      <c r="E8">
        <f t="shared" si="1"/>
        <v>275</v>
      </c>
      <c r="F8">
        <v>1100</v>
      </c>
    </row>
    <row r="9" spans="1:6" x14ac:dyDescent="0.25">
      <c r="A9" t="s">
        <v>0</v>
      </c>
      <c r="B9" t="s">
        <v>8</v>
      </c>
      <c r="C9" t="s">
        <v>18</v>
      </c>
      <c r="D9" t="str">
        <f t="shared" si="0"/>
        <v>AVAX/USDT</v>
      </c>
      <c r="E9">
        <f t="shared" ref="E9:E14" si="2">F9/4</f>
        <v>4</v>
      </c>
      <c r="F9">
        <v>16</v>
      </c>
    </row>
    <row r="10" spans="1:6" x14ac:dyDescent="0.25">
      <c r="A10" t="s">
        <v>0</v>
      </c>
      <c r="B10" t="s">
        <v>9</v>
      </c>
      <c r="C10" t="s">
        <v>18</v>
      </c>
      <c r="D10" t="str">
        <f t="shared" si="0"/>
        <v>TLM/USDT</v>
      </c>
      <c r="E10">
        <f t="shared" si="2"/>
        <v>250</v>
      </c>
      <c r="F10">
        <v>1000</v>
      </c>
    </row>
    <row r="11" spans="1:6" x14ac:dyDescent="0.25">
      <c r="A11" t="s">
        <v>0</v>
      </c>
      <c r="B11" t="s">
        <v>10</v>
      </c>
      <c r="C11" t="s">
        <v>18</v>
      </c>
      <c r="D11" t="str">
        <f t="shared" si="0"/>
        <v>ZIL/USDT</v>
      </c>
      <c r="E11">
        <f t="shared" si="2"/>
        <v>750</v>
      </c>
      <c r="F11">
        <v>3000</v>
      </c>
    </row>
    <row r="12" spans="1:6" x14ac:dyDescent="0.25">
      <c r="A12" t="s">
        <v>0</v>
      </c>
      <c r="B12" t="s">
        <v>21</v>
      </c>
      <c r="C12" t="s">
        <v>18</v>
      </c>
      <c r="D12" t="str">
        <f t="shared" si="0"/>
        <v>FIS/USDT</v>
      </c>
      <c r="E12">
        <f t="shared" si="2"/>
        <v>70</v>
      </c>
      <c r="F12">
        <v>280</v>
      </c>
    </row>
    <row r="13" spans="1:6" x14ac:dyDescent="0.25">
      <c r="A13" t="s">
        <v>0</v>
      </c>
      <c r="B13" t="s">
        <v>20</v>
      </c>
      <c r="C13" t="s">
        <v>18</v>
      </c>
      <c r="D13" t="str">
        <f t="shared" si="0"/>
        <v>FIRO/USDT</v>
      </c>
      <c r="E13">
        <f t="shared" si="2"/>
        <v>12.5</v>
      </c>
      <c r="F13">
        <v>50</v>
      </c>
    </row>
    <row r="14" spans="1:6" x14ac:dyDescent="0.25">
      <c r="A14" t="s">
        <v>0</v>
      </c>
      <c r="B14" t="s">
        <v>22</v>
      </c>
      <c r="C14" t="s">
        <v>18</v>
      </c>
      <c r="D14" t="str">
        <f t="shared" si="0"/>
        <v>BTT/USDT</v>
      </c>
      <c r="E14">
        <f t="shared" si="2"/>
        <v>20000</v>
      </c>
      <c r="F14">
        <v>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E4C3-9A22-4863-AEEE-BC8B7E184B0F}">
  <dimension ref="B2:E14"/>
  <sheetViews>
    <sheetView tabSelected="1" workbookViewId="0">
      <selection activeCell="C13" sqref="C13"/>
    </sheetView>
  </sheetViews>
  <sheetFormatPr defaultRowHeight="15" x14ac:dyDescent="0.25"/>
  <cols>
    <col min="2" max="2" width="11.28515625" bestFit="1" customWidth="1"/>
  </cols>
  <sheetData>
    <row r="2" spans="2:5" x14ac:dyDescent="0.25">
      <c r="E2">
        <f>SUM(E4:E24)</f>
        <v>13713.636538204099</v>
      </c>
    </row>
    <row r="3" spans="2:5" x14ac:dyDescent="0.25">
      <c r="B3" s="6" t="s">
        <v>23</v>
      </c>
      <c r="C3" s="6" t="s">
        <v>24</v>
      </c>
      <c r="D3" s="6" t="s">
        <v>25</v>
      </c>
      <c r="E3" s="6" t="s">
        <v>26</v>
      </c>
    </row>
    <row r="4" spans="2:5" x14ac:dyDescent="0.25">
      <c r="B4" t="s">
        <v>28</v>
      </c>
      <c r="C4">
        <v>1.68953</v>
      </c>
      <c r="D4">
        <v>700</v>
      </c>
      <c r="E4">
        <f>D4*C4</f>
        <v>1182.671</v>
      </c>
    </row>
    <row r="5" spans="2:5" x14ac:dyDescent="0.25">
      <c r="B5" t="s">
        <v>37</v>
      </c>
      <c r="C5">
        <v>31.6525</v>
      </c>
      <c r="D5">
        <v>24</v>
      </c>
      <c r="E5">
        <f>D5*C5</f>
        <v>759.66</v>
      </c>
    </row>
    <row r="6" spans="2:5" x14ac:dyDescent="0.25">
      <c r="B6" t="s">
        <v>32</v>
      </c>
      <c r="C6">
        <v>67.239999999999995</v>
      </c>
      <c r="D6">
        <v>27</v>
      </c>
      <c r="E6">
        <f>D6*C6</f>
        <v>1815.4799999999998</v>
      </c>
    </row>
    <row r="7" spans="2:5" x14ac:dyDescent="0.25">
      <c r="B7" t="s">
        <v>35</v>
      </c>
      <c r="C7">
        <v>42.186900000000001</v>
      </c>
      <c r="D7">
        <v>24</v>
      </c>
      <c r="E7">
        <f>D7*C7</f>
        <v>1012.4856</v>
      </c>
    </row>
    <row r="8" spans="2:5" x14ac:dyDescent="0.25">
      <c r="B8" t="s">
        <v>31</v>
      </c>
      <c r="C8">
        <v>50.26</v>
      </c>
      <c r="D8">
        <v>25</v>
      </c>
      <c r="E8">
        <f>D8*C8</f>
        <v>1256.5</v>
      </c>
    </row>
    <row r="9" spans="2:5" x14ac:dyDescent="0.25">
      <c r="B9" t="s">
        <v>29</v>
      </c>
      <c r="C9">
        <v>1.4754</v>
      </c>
      <c r="D9">
        <v>873.05909999999994</v>
      </c>
      <c r="E9">
        <f>D9*C9</f>
        <v>1288.1113961399999</v>
      </c>
    </row>
    <row r="10" spans="2:5" x14ac:dyDescent="0.25">
      <c r="B10" t="s">
        <v>36</v>
      </c>
      <c r="C10">
        <v>28.526</v>
      </c>
      <c r="D10">
        <v>52.4</v>
      </c>
      <c r="E10">
        <f>D10*C10</f>
        <v>1494.7623999999998</v>
      </c>
    </row>
    <row r="11" spans="2:5" x14ac:dyDescent="0.25">
      <c r="B11" t="s">
        <v>30</v>
      </c>
      <c r="C11">
        <v>2.0519699999999998</v>
      </c>
      <c r="D11">
        <v>825.91652999999997</v>
      </c>
      <c r="E11">
        <f>D11*C11</f>
        <v>1694.7559420640998</v>
      </c>
    </row>
    <row r="12" spans="2:5" x14ac:dyDescent="0.25">
      <c r="B12" t="s">
        <v>34</v>
      </c>
      <c r="C12">
        <v>33.850299999999997</v>
      </c>
      <c r="D12">
        <v>34</v>
      </c>
      <c r="E12">
        <f>D12*C12</f>
        <v>1150.9101999999998</v>
      </c>
    </row>
    <row r="13" spans="2:5" x14ac:dyDescent="0.25">
      <c r="B13" t="s">
        <v>27</v>
      </c>
      <c r="C13">
        <v>0.6472</v>
      </c>
      <c r="D13">
        <v>1500</v>
      </c>
      <c r="E13">
        <f>D13*C13</f>
        <v>970.8</v>
      </c>
    </row>
    <row r="14" spans="2:5" x14ac:dyDescent="0.25">
      <c r="B14" t="s">
        <v>33</v>
      </c>
      <c r="C14">
        <v>7.25</v>
      </c>
      <c r="D14">
        <v>150</v>
      </c>
      <c r="E14">
        <f>D14*C14</f>
        <v>1087.5</v>
      </c>
    </row>
  </sheetData>
  <sortState xmlns:xlrd2="http://schemas.microsoft.com/office/spreadsheetml/2017/richdata2" ref="B4:E14">
    <sortCondition ref="B4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coinstotrade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Lafrance</cp:lastModifiedBy>
  <dcterms:created xsi:type="dcterms:W3CDTF">2021-05-07T02:56:00Z</dcterms:created>
  <dcterms:modified xsi:type="dcterms:W3CDTF">2021-05-07T22:17:37Z</dcterms:modified>
</cp:coreProperties>
</file>