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10" windowWidth="14300" windowHeight="6800"/>
  </bookViews>
  <sheets>
    <sheet name="Sheet1" sheetId="1" r:id="rId1"/>
    <sheet name="Sheet2" sheetId="2" r:id="rId2"/>
    <sheet name="Sheet3" sheetId="3" r:id="rId3"/>
  </sheets>
  <calcPr calcId="124519" iterate="1"/>
</workbook>
</file>

<file path=xl/calcChain.xml><?xml version="1.0" encoding="utf-8"?>
<calcChain xmlns="http://schemas.openxmlformats.org/spreadsheetml/2006/main">
  <c r="G18" i="1"/>
  <c r="G20" s="1"/>
  <c r="G4"/>
  <c r="H10"/>
  <c r="H24" l="1"/>
  <c r="I24" s="1"/>
  <c r="H23"/>
  <c r="I23" s="1"/>
  <c r="H26"/>
  <c r="I26" s="1"/>
  <c r="H25"/>
  <c r="I25" s="1"/>
  <c r="H27"/>
  <c r="I27" s="1"/>
  <c r="H7"/>
  <c r="I7" s="1"/>
  <c r="H11"/>
  <c r="I11" s="1"/>
  <c r="I10"/>
  <c r="H9"/>
  <c r="I9" s="1"/>
  <c r="H8"/>
  <c r="I8" s="1"/>
  <c r="I28" l="1"/>
  <c r="I12"/>
</calcChain>
</file>

<file path=xl/sharedStrings.xml><?xml version="1.0" encoding="utf-8"?>
<sst xmlns="http://schemas.openxmlformats.org/spreadsheetml/2006/main" count="36" uniqueCount="22">
  <si>
    <t>coef</t>
  </si>
  <si>
    <t>gbpusd</t>
  </si>
  <si>
    <t>AUDUSD</t>
  </si>
  <si>
    <t>sekusd</t>
  </si>
  <si>
    <t>ilsusd</t>
  </si>
  <si>
    <t xml:space="preserve">mise </t>
  </si>
  <si>
    <t>inv total</t>
  </si>
  <si>
    <t>eurusd</t>
  </si>
  <si>
    <t>EURUSD</t>
  </si>
  <si>
    <t>GBPUSD</t>
  </si>
  <si>
    <t>USDSEK</t>
  </si>
  <si>
    <t>USDILS</t>
  </si>
  <si>
    <t>audusd</t>
  </si>
  <si>
    <t>Taille</t>
  </si>
  <si>
    <t>valeur en usd</t>
  </si>
  <si>
    <t>Prix</t>
  </si>
  <si>
    <t>Total</t>
  </si>
  <si>
    <t>BINGO</t>
  </si>
  <si>
    <t>usdcad</t>
  </si>
  <si>
    <t>nzdusd</t>
  </si>
  <si>
    <t>usdzar</t>
  </si>
  <si>
    <t>usdils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</si>
</sst>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30"/>
  <sheetViews>
    <sheetView tabSelected="1" topLeftCell="A10" workbookViewId="0">
      <selection activeCell="M21" sqref="M21"/>
    </sheetView>
  </sheetViews>
  <sheetFormatPr defaultRowHeight="14.5"/>
  <sheetData>
    <row r="2" spans="1:11" ht="15" thickBot="1">
      <c r="F2" t="s">
        <v>6</v>
      </c>
      <c r="G2">
        <v>100000</v>
      </c>
    </row>
    <row r="3" spans="1:11">
      <c r="B3" s="7"/>
      <c r="C3" s="8" t="s">
        <v>0</v>
      </c>
      <c r="D3" s="9" t="s">
        <v>15</v>
      </c>
    </row>
    <row r="4" spans="1:11">
      <c r="B4" s="1" t="s">
        <v>7</v>
      </c>
      <c r="C4" s="2">
        <v>1</v>
      </c>
      <c r="D4" s="3">
        <v>1.1000000000000001</v>
      </c>
      <c r="F4" t="s">
        <v>5</v>
      </c>
      <c r="G4" s="10">
        <f>G2/(C4*D4+ABS(C5)*D5+C6*D6+C7*(1/D7)+C8*(1/D8))</f>
        <v>35861.059909486685</v>
      </c>
    </row>
    <row r="5" spans="1:11">
      <c r="B5" s="1" t="s">
        <v>12</v>
      </c>
      <c r="C5" s="2">
        <v>-0.71</v>
      </c>
      <c r="D5" s="3">
        <v>0.65</v>
      </c>
    </row>
    <row r="6" spans="1:11">
      <c r="B6" s="1" t="s">
        <v>1</v>
      </c>
      <c r="C6" s="2">
        <v>4.5999999999999999E-2</v>
      </c>
      <c r="D6" s="3">
        <v>1.24</v>
      </c>
      <c r="H6" t="s">
        <v>13</v>
      </c>
      <c r="I6" t="s">
        <v>14</v>
      </c>
    </row>
    <row r="7" spans="1:11">
      <c r="B7" s="1" t="s">
        <v>3</v>
      </c>
      <c r="C7" s="2">
        <v>5.53</v>
      </c>
      <c r="D7" s="3">
        <v>9.8000000000000007</v>
      </c>
      <c r="F7" t="s">
        <v>8</v>
      </c>
      <c r="H7">
        <f>G4</f>
        <v>35861.059909486685</v>
      </c>
      <c r="I7">
        <f>H7*D4</f>
        <v>39447.165900435357</v>
      </c>
    </row>
    <row r="8" spans="1:11" ht="15" thickBot="1">
      <c r="B8" s="4" t="s">
        <v>4</v>
      </c>
      <c r="C8" s="5">
        <v>2.12</v>
      </c>
      <c r="D8" s="6">
        <v>3.5</v>
      </c>
      <c r="F8" t="s">
        <v>2</v>
      </c>
      <c r="H8">
        <f>ABS(C5)*G4</f>
        <v>25461.352535735547</v>
      </c>
      <c r="I8">
        <f>H8*D5</f>
        <v>16549.879148228105</v>
      </c>
    </row>
    <row r="9" spans="1:11">
      <c r="F9" t="s">
        <v>9</v>
      </c>
      <c r="H9">
        <f>C6*G4</f>
        <v>1649.6087558363874</v>
      </c>
      <c r="I9">
        <f t="shared" ref="I9" si="0">H9*D6</f>
        <v>2045.5148572371204</v>
      </c>
    </row>
    <row r="10" spans="1:11">
      <c r="F10" t="s">
        <v>10</v>
      </c>
      <c r="H10">
        <f>C7*G4*1/D7</f>
        <v>20235.883806067486</v>
      </c>
      <c r="I10">
        <f>H10</f>
        <v>20235.883806067486</v>
      </c>
    </row>
    <row r="11" spans="1:11">
      <c r="F11" t="s">
        <v>11</v>
      </c>
      <c r="H11">
        <f>G4*C8*1/D8</f>
        <v>21721.556288031938</v>
      </c>
      <c r="I11">
        <f>H11</f>
        <v>21721.556288031938</v>
      </c>
    </row>
    <row r="12" spans="1:11">
      <c r="F12" t="s">
        <v>16</v>
      </c>
      <c r="I12" s="10">
        <f>SUM(I7:I11)</f>
        <v>100000</v>
      </c>
    </row>
    <row r="13" spans="1:11">
      <c r="I13" t="s">
        <v>17</v>
      </c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J17" s="11"/>
      <c r="K17" s="11"/>
    </row>
    <row r="18" spans="1:11" ht="15" thickBot="1">
      <c r="A18" s="11"/>
      <c r="F18" t="s">
        <v>6</v>
      </c>
      <c r="G18">
        <f>47800*4</f>
        <v>191200</v>
      </c>
      <c r="J18" s="11"/>
      <c r="K18" s="11"/>
    </row>
    <row r="19" spans="1:11">
      <c r="A19" s="11"/>
      <c r="B19" s="7"/>
      <c r="C19" s="8" t="s">
        <v>0</v>
      </c>
      <c r="D19" s="9" t="s">
        <v>15</v>
      </c>
      <c r="J19" s="11"/>
      <c r="K19" s="11"/>
    </row>
    <row r="20" spans="1:11">
      <c r="A20" s="11"/>
      <c r="B20" s="1" t="s">
        <v>18</v>
      </c>
      <c r="C20" s="2">
        <v>1</v>
      </c>
      <c r="D20" s="3">
        <v>1.41</v>
      </c>
      <c r="F20" t="s">
        <v>5</v>
      </c>
      <c r="G20" s="10">
        <f>G18/(C20*1/D20+ABS(C21)*D21+C22*D22+C23*(1/D23)+C24*(1/D24))</f>
        <v>142347.90987284109</v>
      </c>
      <c r="J20" s="11"/>
      <c r="K20" s="11"/>
    </row>
    <row r="21" spans="1:11">
      <c r="A21" s="11"/>
      <c r="B21" s="1" t="s">
        <v>12</v>
      </c>
      <c r="C21" s="2">
        <v>0.47</v>
      </c>
      <c r="D21" s="3">
        <v>0.65</v>
      </c>
      <c r="J21" s="11"/>
      <c r="K21" s="11"/>
    </row>
    <row r="22" spans="1:11">
      <c r="A22" s="11"/>
      <c r="B22" s="1" t="s">
        <v>19</v>
      </c>
      <c r="C22" s="2">
        <v>0.17</v>
      </c>
      <c r="D22" s="3">
        <v>0.6</v>
      </c>
      <c r="H22" t="s">
        <v>13</v>
      </c>
      <c r="I22" t="s">
        <v>14</v>
      </c>
      <c r="J22" s="11"/>
      <c r="K22" s="11"/>
    </row>
    <row r="23" spans="1:11">
      <c r="A23" s="11"/>
      <c r="B23" s="1" t="s">
        <v>20</v>
      </c>
      <c r="C23" s="2">
        <v>1.1499999999999999</v>
      </c>
      <c r="D23" s="3">
        <v>18.5</v>
      </c>
      <c r="F23" s="1" t="s">
        <v>18</v>
      </c>
      <c r="H23">
        <f>G20/D20</f>
        <v>100955.96444882348</v>
      </c>
      <c r="I23">
        <f>H23</f>
        <v>100955.96444882348</v>
      </c>
      <c r="J23" s="11"/>
      <c r="K23" s="11"/>
    </row>
    <row r="24" spans="1:11" ht="15" thickBot="1">
      <c r="A24" s="11"/>
      <c r="B24" s="4" t="s">
        <v>21</v>
      </c>
      <c r="C24" s="5">
        <v>0.57999999999999996</v>
      </c>
      <c r="D24" s="6">
        <v>3.53</v>
      </c>
      <c r="F24" s="1" t="s">
        <v>12</v>
      </c>
      <c r="H24">
        <f>ABS(C21)*G20</f>
        <v>66903.51764023531</v>
      </c>
      <c r="I24">
        <f>H24*D21</f>
        <v>43487.286466152953</v>
      </c>
      <c r="J24" s="11"/>
      <c r="K24" s="11"/>
    </row>
    <row r="25" spans="1:11">
      <c r="A25" s="11"/>
      <c r="F25" s="1" t="s">
        <v>19</v>
      </c>
      <c r="H25">
        <f>C22*G20</f>
        <v>24199.144678382989</v>
      </c>
      <c r="I25">
        <f t="shared" ref="I25" si="1">H25*D22</f>
        <v>14519.486807029793</v>
      </c>
      <c r="J25" s="11"/>
      <c r="K25" s="11"/>
    </row>
    <row r="26" spans="1:11">
      <c r="A26" s="11"/>
      <c r="F26" s="1" t="s">
        <v>20</v>
      </c>
      <c r="H26">
        <f>C23*G20*1/D23</f>
        <v>8848.6538569603908</v>
      </c>
      <c r="I26">
        <f>H26</f>
        <v>8848.6538569603908</v>
      </c>
      <c r="J26" s="11"/>
      <c r="K26" s="11"/>
    </row>
    <row r="27" spans="1:11" ht="15" thickBot="1">
      <c r="A27" s="11"/>
      <c r="F27" s="4" t="s">
        <v>21</v>
      </c>
      <c r="H27">
        <f>G20*C24*1/D24</f>
        <v>23388.608421033379</v>
      </c>
      <c r="I27">
        <f>H27</f>
        <v>23388.608421033379</v>
      </c>
      <c r="J27" s="11"/>
      <c r="K27" s="11"/>
    </row>
    <row r="28" spans="1:11">
      <c r="A28" s="11"/>
      <c r="F28" t="s">
        <v>16</v>
      </c>
      <c r="I28" s="10">
        <f>SUM(I23:I27)</f>
        <v>191200</v>
      </c>
      <c r="J28" s="11"/>
      <c r="K28" s="11"/>
    </row>
    <row r="29" spans="1:11">
      <c r="A29" s="11"/>
      <c r="I29" t="s">
        <v>17</v>
      </c>
      <c r="J29" s="11"/>
      <c r="K29" s="11"/>
    </row>
    <row r="30" spans="1:1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Benichou</dc:creator>
  <cp:lastModifiedBy>Stephane Benichou</cp:lastModifiedBy>
  <dcterms:created xsi:type="dcterms:W3CDTF">2020-05-07T16:40:07Z</dcterms:created>
  <dcterms:modified xsi:type="dcterms:W3CDTF">2020-05-13T20:31:31Z</dcterms:modified>
</cp:coreProperties>
</file>