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esktop\NTU python324\lesson_4\"/>
    </mc:Choice>
  </mc:AlternateContent>
  <xr:revisionPtr revIDLastSave="0" documentId="13_ncr:1_{853899C7-FAF4-4344-A670-B86F5CB0E2CD}" xr6:coauthVersionLast="36" xr6:coauthVersionMax="45" xr10:uidLastSave="{00000000-0000-0000-0000-000000000000}"/>
  <bookViews>
    <workbookView xWindow="830" yWindow="-110" windowWidth="22780" windowHeight="14660" xr2:uid="{8C0CDC9C-0737-422E-AE34-0C7E2F4F4F87}"/>
  </bookViews>
  <sheets>
    <sheet name="Portfolio" sheetId="9" r:id="rId1"/>
    <sheet name="範例" sheetId="15" r:id="rId2"/>
    <sheet name="TW2454" sheetId="7" r:id="rId3"/>
    <sheet name="TW2330" sheetId="1" r:id="rId4"/>
    <sheet name="TW2884" sheetId="14" r:id="rId5"/>
    <sheet name="TW2317" sheetId="22" r:id="rId6"/>
    <sheet name="TW2882" sheetId="23" r:id="rId7"/>
  </sheets>
  <definedNames>
    <definedName name="weight10d">'TW2884'!$K$2:$K$11</definedName>
    <definedName name="weight5d">'TW2884'!$K$2:$K$6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4" l="1" a="1"/>
  <c r="D29" i="14" s="1"/>
  <c r="D28" i="14" a="1"/>
  <c r="D28" i="14"/>
  <c r="D27" i="14" a="1"/>
  <c r="D27" i="14" s="1"/>
  <c r="D26" i="14" a="1"/>
  <c r="D26" i="14" s="1"/>
  <c r="D25" i="14" a="1"/>
  <c r="D25" i="14" s="1"/>
  <c r="D24" i="14" a="1"/>
  <c r="D24" i="14" s="1"/>
  <c r="D23" i="14" a="1"/>
  <c r="D23" i="14" s="1"/>
  <c r="D22" i="14" a="1"/>
  <c r="D22" i="14" s="1"/>
  <c r="D21" i="14" a="1"/>
  <c r="D21" i="14"/>
  <c r="D20" i="14" a="1"/>
  <c r="D20" i="14"/>
  <c r="D19" i="14" a="1"/>
  <c r="D19" i="14"/>
  <c r="D18" i="14" a="1"/>
  <c r="D18" i="14" s="1"/>
  <c r="D17" i="14" a="1"/>
  <c r="D17" i="14" s="1"/>
  <c r="D16" i="14" a="1"/>
  <c r="D16" i="14" s="1"/>
  <c r="D15" i="14" a="1"/>
  <c r="D15" i="14" s="1"/>
  <c r="D14" i="14" a="1"/>
  <c r="D14" i="14" s="1"/>
  <c r="D13" i="14" a="1"/>
  <c r="D13" i="14" s="1"/>
  <c r="D12" i="14" a="1"/>
  <c r="D12" i="14"/>
  <c r="D11" i="14" a="1"/>
  <c r="D11" i="14" s="1"/>
  <c r="C29" i="14" a="1"/>
  <c r="C29" i="14" s="1"/>
  <c r="C28" i="14" a="1"/>
  <c r="C28" i="14"/>
  <c r="C27" i="14" a="1"/>
  <c r="C27" i="14" s="1"/>
  <c r="C26" i="14" a="1"/>
  <c r="C26" i="14"/>
  <c r="C25" i="14" a="1"/>
  <c r="C25" i="14"/>
  <c r="C24" i="14" a="1"/>
  <c r="C24" i="14"/>
  <c r="C23" i="14" a="1"/>
  <c r="C23" i="14"/>
  <c r="C22" i="14" a="1"/>
  <c r="C22" i="14"/>
  <c r="C21" i="14" a="1"/>
  <c r="C21" i="14" s="1"/>
  <c r="C20" i="14" a="1"/>
  <c r="C20" i="14" s="1"/>
  <c r="C19" i="14" a="1"/>
  <c r="C19" i="14" s="1"/>
  <c r="C18" i="14" a="1"/>
  <c r="C18" i="14"/>
  <c r="C17" i="14" a="1"/>
  <c r="C17" i="14"/>
  <c r="C16" i="14" a="1"/>
  <c r="C16" i="14" s="1"/>
  <c r="C15" i="14" a="1"/>
  <c r="C15" i="14" s="1"/>
  <c r="C14" i="14" a="1"/>
  <c r="C14" i="14" s="1"/>
  <c r="C13" i="14" a="1"/>
  <c r="C13" i="14" s="1"/>
  <c r="C12" i="14" a="1"/>
  <c r="C12" i="14" s="1"/>
  <c r="C11" i="14" a="1"/>
  <c r="C11" i="14" s="1"/>
  <c r="C10" i="14" a="1"/>
  <c r="C10" i="14" s="1"/>
  <c r="C9" i="14" a="1"/>
  <c r="C9" i="14" s="1"/>
  <c r="C8" i="14" a="1"/>
  <c r="C8" i="14"/>
  <c r="C7" i="14" a="1"/>
  <c r="C7" i="14" s="1"/>
  <c r="C6" i="14" a="1"/>
  <c r="C6" i="14" s="1"/>
  <c r="D39" i="1" a="1"/>
  <c r="D39" i="1" s="1"/>
  <c r="D38" i="1" a="1"/>
  <c r="D38" i="1" s="1"/>
  <c r="D37" i="1" a="1"/>
  <c r="D37" i="1" s="1"/>
  <c r="D36" i="1" a="1"/>
  <c r="D36" i="1" s="1"/>
  <c r="D35" i="1" a="1"/>
  <c r="D35" i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/>
  <c r="D13" i="1" a="1"/>
  <c r="D13" i="1" s="1"/>
  <c r="D12" i="1" a="1"/>
  <c r="D12" i="1" s="1"/>
  <c r="D11" i="1" a="1"/>
  <c r="D11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D21" i="7" a="1"/>
  <c r="D21" i="7" s="1"/>
  <c r="D20" i="7" a="1"/>
  <c r="D20" i="7" s="1"/>
  <c r="D19" i="7" a="1"/>
  <c r="D19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/>
  <c r="C6" i="7" a="1"/>
  <c r="C6" i="7" s="1"/>
</calcChain>
</file>

<file path=xl/sharedStrings.xml><?xml version="1.0" encoding="utf-8"?>
<sst xmlns="http://schemas.openxmlformats.org/spreadsheetml/2006/main" count="81" uniqueCount="17">
  <si>
    <t>日期</t>
    <phoneticPr fontId="2" type="noConversion"/>
  </si>
  <si>
    <t>收盤價</t>
  </si>
  <si>
    <t>日期</t>
  </si>
  <si>
    <t>5日移動平均</t>
  </si>
  <si>
    <t>10日移動平均</t>
  </si>
  <si>
    <t>買入股數</t>
  </si>
  <si>
    <t>賣出股數</t>
  </si>
  <si>
    <t>持有股數</t>
  </si>
  <si>
    <t>持有資金</t>
  </si>
  <si>
    <t>總資產</t>
  </si>
  <si>
    <t>權重</t>
  </si>
  <si>
    <t>起始資金</t>
  </si>
  <si>
    <t>交易股數</t>
  </si>
  <si>
    <t>總收益</t>
  </si>
  <si>
    <t>股票代號</t>
    <phoneticPr fontId="2" type="noConversion"/>
  </si>
  <si>
    <t>2884</t>
    <phoneticPr fontId="2" type="noConversion"/>
  </si>
  <si>
    <t>2330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</si>
</sst>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4"/>
      <color theme="1"/>
      <name val="Microsoft YaHei"/>
      <family val="1"/>
      <charset val="134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</cellStyleXfs>
  <cellXfs count="30">
    <xf numFmtId="0" fontId="0" fillId="0" borderId="0" xfId="0">
      <alignment vertical="center"/>
    </xf>
    <xf numFmtId="14" fontId="4" fillId="0" borderId="0" xfId="0" applyNumberFormat="1" applyFont="1">
      <alignment vertical="center"/>
    </xf>
    <xf numFmtId="2" fontId="4" fillId="0" borderId="0" xfId="0" applyNumberFormat="1" applyFont="1">
      <alignment vertical="center"/>
    </xf>
    <xf numFmtId="0" fontId="1" fillId="0" borderId="0" xfId="0" applyFont="1">
      <alignment vertical="center"/>
    </xf>
    <xf numFmtId="0" fontId="5" fillId="0" borderId="0" xfId="1" applyAlignment="1">
      <alignment horizontal="center" vertical="center"/>
    </xf>
    <xf numFmtId="0" fontId="5" fillId="0" borderId="0" xfId="3" applyAlignment="1">
      <alignment vertical="center"/>
    </xf>
    <xf numFmtId="0" fontId="5" fillId="0" borderId="0" xfId="3" applyAlignment="1">
      <alignment horizontal="center" vertical="center"/>
    </xf>
    <xf numFmtId="0" fontId="5" fillId="0" borderId="0" xfId="3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right" vertical="center"/>
    </xf>
    <xf numFmtId="14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7" fillId="0" borderId="0" xfId="3" applyFont="1" applyAlignment="1">
      <alignment vertical="center"/>
    </xf>
    <xf numFmtId="14" fontId="9" fillId="0" borderId="0" xfId="0" applyNumberFormat="1" applyFont="1">
      <alignment vertical="center"/>
    </xf>
    <xf numFmtId="2" fontId="9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14" fontId="10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</cellXfs>
  <cellStyles count="4">
    <cellStyle name="一般" xfId="0" builtinId="0"/>
    <cellStyle name="一般 2" xfId="1" xr:uid="{00000000-0005-0000-0000-00002F000000}"/>
    <cellStyle name="一般 3" xfId="2" xr:uid="{00000000-0005-0000-0000-000030000000}"/>
    <cellStyle name="一般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EA60-E1D8-4425-B833-937AD2941D79}">
  <dimension ref="A1:A6"/>
  <sheetViews>
    <sheetView tabSelected="1" workbookViewId="0">
      <selection activeCell="A6" sqref="A6"/>
    </sheetView>
  </sheetViews>
  <sheetFormatPr defaultRowHeight="17" x14ac:dyDescent="0.4"/>
  <cols>
    <col min="1" max="1" width="18.36328125" style="9" customWidth="1"/>
    <col min="2" max="2" width="14.26953125" customWidth="1"/>
  </cols>
  <sheetData>
    <row r="1" spans="1:1" ht="20" x14ac:dyDescent="0.4">
      <c r="A1" s="10" t="s">
        <v>14</v>
      </c>
    </row>
    <row r="2" spans="1:1" x14ac:dyDescent="0.4">
      <c r="A2" s="28" t="s">
        <v>16</v>
      </c>
    </row>
    <row r="3" spans="1:1" x14ac:dyDescent="0.4">
      <c r="A3" s="28">
        <v>2454</v>
      </c>
    </row>
    <row r="4" spans="1:1" x14ac:dyDescent="0.4">
      <c r="A4" s="28" t="s">
        <v>15</v>
      </c>
    </row>
    <row r="5" spans="1:1" x14ac:dyDescent="0.4">
      <c r="A5" s="9">
        <v>2317</v>
      </c>
    </row>
    <row r="6" spans="1:1" x14ac:dyDescent="0.4">
      <c r="A6" s="9">
        <v>2882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90B-6A6B-441F-9606-E940DCB4ACE9}">
  <dimension ref="A1:L20"/>
  <sheetViews>
    <sheetView workbookViewId="0">
      <selection activeCell="C17" sqref="C17"/>
    </sheetView>
  </sheetViews>
  <sheetFormatPr defaultRowHeight="17" x14ac:dyDescent="0.4"/>
  <sheetData>
    <row r="1" spans="1:12" x14ac:dyDescent="0.4">
      <c r="A1" s="3" t="s">
        <v>2</v>
      </c>
      <c r="B1" s="3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3"/>
      <c r="K1" s="6" t="s">
        <v>10</v>
      </c>
      <c r="L1" s="7"/>
    </row>
    <row r="2" spans="1:12" x14ac:dyDescent="0.4">
      <c r="A2" s="1"/>
      <c r="B2" s="2"/>
      <c r="C2" s="3"/>
      <c r="D2" s="3"/>
      <c r="E2" s="3"/>
      <c r="F2" s="3"/>
      <c r="G2" s="3"/>
      <c r="H2" s="3"/>
      <c r="I2" s="3"/>
      <c r="J2" s="3"/>
      <c r="K2" s="6">
        <v>1</v>
      </c>
      <c r="L2" s="5"/>
    </row>
    <row r="3" spans="1:12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6">
        <v>2</v>
      </c>
      <c r="L3" s="5"/>
    </row>
    <row r="4" spans="1:12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6">
        <v>3</v>
      </c>
      <c r="L4" s="5"/>
    </row>
    <row r="5" spans="1:12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6">
        <v>4</v>
      </c>
      <c r="L5" s="5"/>
    </row>
    <row r="6" spans="1:12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6">
        <v>5</v>
      </c>
      <c r="L6" s="5"/>
    </row>
    <row r="7" spans="1:12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6">
        <v>6</v>
      </c>
      <c r="L7" s="5"/>
    </row>
    <row r="8" spans="1:12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6">
        <v>7</v>
      </c>
      <c r="L8" s="5"/>
    </row>
    <row r="9" spans="1:12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6">
        <v>8</v>
      </c>
      <c r="L9" s="5"/>
    </row>
    <row r="10" spans="1:12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6">
        <v>9</v>
      </c>
      <c r="L10" s="5"/>
    </row>
    <row r="11" spans="1:12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6">
        <v>10</v>
      </c>
      <c r="L11" s="5"/>
    </row>
    <row r="12" spans="1:12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5"/>
      <c r="L12" s="5"/>
    </row>
    <row r="13" spans="1:12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5"/>
      <c r="L13" s="5"/>
    </row>
    <row r="14" spans="1:12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5"/>
      <c r="L14" s="5"/>
    </row>
    <row r="15" spans="1:12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5"/>
      <c r="L15" s="5"/>
    </row>
    <row r="16" spans="1:12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5"/>
      <c r="L16" s="5"/>
    </row>
    <row r="17" spans="1:12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5"/>
      <c r="L17" s="5"/>
    </row>
    <row r="18" spans="1:12" x14ac:dyDescent="0.4">
      <c r="A18" s="1"/>
      <c r="B18" s="2"/>
      <c r="C18" s="3"/>
      <c r="D18" s="3"/>
      <c r="E18" s="3"/>
      <c r="F18" s="3"/>
      <c r="G18" s="3"/>
      <c r="H18" s="3"/>
      <c r="I18" s="3"/>
      <c r="J18" s="3"/>
      <c r="K18" s="6" t="s">
        <v>11</v>
      </c>
      <c r="L18" s="7">
        <v>1000000</v>
      </c>
    </row>
    <row r="19" spans="1:12" x14ac:dyDescent="0.4">
      <c r="A19" s="1"/>
      <c r="B19" s="2"/>
      <c r="C19" s="3"/>
      <c r="D19" s="3"/>
      <c r="E19" s="3"/>
      <c r="F19" s="3"/>
      <c r="G19" s="3"/>
      <c r="H19" s="3"/>
      <c r="I19" s="3"/>
      <c r="J19" s="3"/>
      <c r="K19" s="6" t="s">
        <v>12</v>
      </c>
      <c r="L19" s="7">
        <v>1000</v>
      </c>
    </row>
    <row r="20" spans="1:12" x14ac:dyDescent="0.4">
      <c r="A20" s="1"/>
      <c r="B20" s="2"/>
      <c r="C20" s="3"/>
      <c r="D20" s="3"/>
      <c r="E20" s="3"/>
      <c r="F20" s="3"/>
      <c r="G20" s="3"/>
      <c r="H20" s="3"/>
      <c r="I20" s="3"/>
      <c r="J20" s="3"/>
      <c r="K20" s="8" t="s">
        <v>13</v>
      </c>
      <c r="L20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CD56-48B9-4A5F-8A91-F168361EBEFF}">
  <dimension ref="A1:L196"/>
  <sheetViews>
    <sheetView topLeftCell="A10" zoomScale="120" zoomScaleNormal="120" workbookViewId="0">
      <selection activeCell="I18" sqref="I18"/>
    </sheetView>
  </sheetViews>
  <sheetFormatPr defaultColWidth="8.90625" defaultRowHeight="17" x14ac:dyDescent="0.4"/>
  <cols>
    <col min="1" max="1" width="12.90625" style="11" customWidth="1"/>
    <col min="2" max="2" width="13.08984375" style="11" customWidth="1"/>
    <col min="3" max="3" width="13.6328125" style="11" customWidth="1"/>
    <col min="4" max="4" width="14.26953125" style="11" customWidth="1"/>
    <col min="5" max="16384" width="8.90625" style="11"/>
  </cols>
  <sheetData>
    <row r="1" spans="1:12" ht="17.5" thickBot="1" x14ac:dyDescent="0.45">
      <c r="A1" s="11" t="s">
        <v>2</v>
      </c>
      <c r="B1" s="11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K1" s="13" t="s">
        <v>10</v>
      </c>
      <c r="L1" s="14"/>
    </row>
    <row r="2" spans="1:12" ht="17.5" thickBot="1" x14ac:dyDescent="0.45">
      <c r="A2" s="15">
        <v>43755</v>
      </c>
      <c r="B2" s="16">
        <v>371</v>
      </c>
      <c r="K2" s="13">
        <v>1</v>
      </c>
      <c r="L2" s="17"/>
    </row>
    <row r="3" spans="1:12" ht="17.5" thickBot="1" x14ac:dyDescent="0.45">
      <c r="A3" s="15">
        <v>43756</v>
      </c>
      <c r="B3" s="16">
        <v>370</v>
      </c>
      <c r="K3" s="13">
        <v>2</v>
      </c>
      <c r="L3" s="17"/>
    </row>
    <row r="4" spans="1:12" ht="17.5" thickBot="1" x14ac:dyDescent="0.45">
      <c r="A4" s="15">
        <v>43759</v>
      </c>
      <c r="B4" s="16">
        <v>369</v>
      </c>
      <c r="K4" s="13">
        <v>3</v>
      </c>
      <c r="L4" s="17"/>
    </row>
    <row r="5" spans="1:12" ht="17.5" thickBot="1" x14ac:dyDescent="0.45">
      <c r="A5" s="15">
        <v>43760</v>
      </c>
      <c r="B5" s="16">
        <v>371.5</v>
      </c>
      <c r="K5" s="13">
        <v>4</v>
      </c>
      <c r="L5" s="17"/>
    </row>
    <row r="6" spans="1:12" ht="17.5" thickBot="1" x14ac:dyDescent="0.45">
      <c r="A6" s="15">
        <v>43761</v>
      </c>
      <c r="B6" s="16">
        <v>372</v>
      </c>
      <c r="C6" s="11">
        <f t="array" ref="C6">SUM(B2:B6*weight5d)/SUM(weight5d)</f>
        <v>370.93333333333334</v>
      </c>
      <c r="K6" s="13">
        <v>5</v>
      </c>
      <c r="L6" s="17"/>
    </row>
    <row r="7" spans="1:12" ht="17.5" thickBot="1" x14ac:dyDescent="0.45">
      <c r="A7" s="15">
        <v>43762</v>
      </c>
      <c r="B7" s="16">
        <v>381.5</v>
      </c>
      <c r="C7" s="11">
        <f t="array" ref="C7">SUM(B3:B7*weight5d)/SUM(weight5d)</f>
        <v>374.53333333333336</v>
      </c>
      <c r="K7" s="13">
        <v>6</v>
      </c>
      <c r="L7" s="17"/>
    </row>
    <row r="8" spans="1:12" ht="17.5" thickBot="1" x14ac:dyDescent="0.45">
      <c r="A8" s="15">
        <v>43763</v>
      </c>
      <c r="B8" s="16">
        <v>379</v>
      </c>
      <c r="C8" s="11">
        <f t="array" ref="C8">SUM(B4:B8*weight5d)/SUM(weight5d)</f>
        <v>376.6</v>
      </c>
      <c r="K8" s="13">
        <v>7</v>
      </c>
      <c r="L8" s="17"/>
    </row>
    <row r="9" spans="1:12" ht="17.5" thickBot="1" x14ac:dyDescent="0.45">
      <c r="A9" s="15">
        <v>43766</v>
      </c>
      <c r="B9" s="16">
        <v>387</v>
      </c>
      <c r="C9" s="11">
        <f t="array" ref="C9">SUM(B5:B9*weight5d)/SUM(weight5d)</f>
        <v>380.73333333333335</v>
      </c>
      <c r="K9" s="13">
        <v>8</v>
      </c>
      <c r="L9" s="17"/>
    </row>
    <row r="10" spans="1:12" ht="17.5" thickBot="1" x14ac:dyDescent="0.45">
      <c r="A10" s="15">
        <v>43767</v>
      </c>
      <c r="B10" s="16">
        <v>393</v>
      </c>
      <c r="C10" s="11">
        <f t="array" ref="C10">SUM(B6:B10*weight5d)/SUM(weight5d)</f>
        <v>385.66666666666669</v>
      </c>
      <c r="K10" s="13">
        <v>9</v>
      </c>
      <c r="L10" s="17"/>
    </row>
    <row r="11" spans="1:12" ht="17.5" thickBot="1" x14ac:dyDescent="0.45">
      <c r="A11" s="15">
        <v>43768</v>
      </c>
      <c r="B11" s="16">
        <v>396.5</v>
      </c>
      <c r="C11" s="11">
        <f t="array" ref="C11">SUM(B7:B11*weight5d)/SUM(weight5d)</f>
        <v>390.33333333333331</v>
      </c>
      <c r="D11" s="11">
        <f t="array" ref="D11">SUM(B2:B11*weight10d)/SUM(weight10d)</f>
        <v>383.70909090909089</v>
      </c>
      <c r="E11" s="11">
        <v>1000</v>
      </c>
      <c r="F11" s="11">
        <v>0</v>
      </c>
      <c r="G11" s="11">
        <v>1000</v>
      </c>
      <c r="H11" s="11">
        <v>603500</v>
      </c>
      <c r="I11" s="11">
        <v>1000000</v>
      </c>
      <c r="K11" s="13">
        <v>10</v>
      </c>
      <c r="L11" s="17"/>
    </row>
    <row r="12" spans="1:12" ht="17.5" thickBot="1" x14ac:dyDescent="0.45">
      <c r="A12" s="15">
        <v>43769</v>
      </c>
      <c r="B12" s="16">
        <v>408</v>
      </c>
      <c r="C12" s="11">
        <f t="array" ref="C12">SUM(B8:B12*weight5d)/SUM(weight5d)</f>
        <v>397.2</v>
      </c>
      <c r="D12" s="11">
        <f t="array" ref="D12">SUM(B3:B12*weight10d)/SUM(weight10d)</f>
        <v>388.9727272727273</v>
      </c>
      <c r="E12" s="11">
        <v>1000</v>
      </c>
      <c r="F12" s="11">
        <v>0</v>
      </c>
      <c r="G12" s="11">
        <v>2000</v>
      </c>
      <c r="H12" s="11">
        <v>195500</v>
      </c>
      <c r="I12" s="11">
        <v>1011500</v>
      </c>
      <c r="K12" s="17"/>
      <c r="L12" s="17"/>
    </row>
    <row r="13" spans="1:12" ht="17.5" thickBot="1" x14ac:dyDescent="0.45">
      <c r="A13" s="15">
        <v>43770</v>
      </c>
      <c r="B13" s="16">
        <v>405</v>
      </c>
      <c r="C13" s="11">
        <f t="array" ref="C13">SUM(B9:B13*weight5d)/SUM(weight5d)</f>
        <v>401.3</v>
      </c>
      <c r="D13" s="11">
        <f t="array" ref="D13">SUM(B4:B13*weight10d)/SUM(weight10d)</f>
        <v>393.0181818181818</v>
      </c>
      <c r="E13" s="11">
        <v>0</v>
      </c>
      <c r="F13" s="11">
        <v>0</v>
      </c>
      <c r="G13" s="11">
        <v>2000</v>
      </c>
      <c r="H13" s="11">
        <v>195500</v>
      </c>
      <c r="I13" s="11">
        <v>1005500</v>
      </c>
      <c r="K13" s="17"/>
      <c r="L13" s="17"/>
    </row>
    <row r="14" spans="1:12" ht="17.5" thickBot="1" x14ac:dyDescent="0.45">
      <c r="A14" s="15">
        <v>43773</v>
      </c>
      <c r="B14" s="16">
        <v>412</v>
      </c>
      <c r="C14" s="11">
        <f t="array" ref="C14">SUM(B10:B14*weight5d)/SUM(weight5d)</f>
        <v>406</v>
      </c>
      <c r="D14" s="11">
        <f t="array" ref="D14">SUM(B5:B14*weight10d)/SUM(weight10d)</f>
        <v>397.7</v>
      </c>
      <c r="E14" s="11">
        <v>0</v>
      </c>
      <c r="F14" s="11">
        <v>0</v>
      </c>
      <c r="G14" s="11">
        <v>2000</v>
      </c>
      <c r="H14" s="11">
        <v>195500</v>
      </c>
      <c r="I14" s="11">
        <v>1019500</v>
      </c>
      <c r="K14" s="17"/>
      <c r="L14" s="17"/>
    </row>
    <row r="15" spans="1:12" ht="17.5" thickBot="1" x14ac:dyDescent="0.45">
      <c r="A15" s="15">
        <v>43774</v>
      </c>
      <c r="B15" s="16">
        <v>425</v>
      </c>
      <c r="C15" s="11">
        <f t="array" ref="C15">SUM(B11:B15*weight5d)/SUM(weight5d)</f>
        <v>413.36666666666667</v>
      </c>
      <c r="D15" s="11">
        <f t="array" ref="D15">SUM(B6:B15*weight10d)/SUM(weight10d)</f>
        <v>403.96363636363634</v>
      </c>
      <c r="E15" s="11">
        <v>0</v>
      </c>
      <c r="F15" s="11">
        <v>0</v>
      </c>
      <c r="G15" s="11">
        <v>2000</v>
      </c>
      <c r="H15" s="11">
        <v>195500</v>
      </c>
      <c r="I15" s="11">
        <v>1045500</v>
      </c>
      <c r="K15" s="17"/>
      <c r="L15" s="17"/>
    </row>
    <row r="16" spans="1:12" ht="17.5" thickBot="1" x14ac:dyDescent="0.45">
      <c r="A16" s="15">
        <v>43775</v>
      </c>
      <c r="B16" s="16">
        <v>434</v>
      </c>
      <c r="C16" s="11">
        <f t="array" ref="C16">SUM(B12:B16*weight5d)/SUM(weight5d)</f>
        <v>421.6</v>
      </c>
      <c r="D16" s="11">
        <f t="array" ref="D16">SUM(B7:B16*weight10d)/SUM(weight10d)</f>
        <v>410.89090909090908</v>
      </c>
      <c r="E16" s="11">
        <v>0</v>
      </c>
      <c r="F16" s="11">
        <v>0</v>
      </c>
      <c r="G16" s="11">
        <v>2000</v>
      </c>
      <c r="H16" s="11">
        <v>195500</v>
      </c>
      <c r="I16" s="11">
        <v>1063500</v>
      </c>
      <c r="K16" s="17"/>
      <c r="L16" s="17"/>
    </row>
    <row r="17" spans="1:12" ht="17.5" thickBot="1" x14ac:dyDescent="0.45">
      <c r="A17" s="15">
        <v>43776</v>
      </c>
      <c r="B17" s="16">
        <v>425</v>
      </c>
      <c r="C17" s="11">
        <f t="array" ref="C17">SUM(B13:B17*weight5d)/SUM(weight5d)</f>
        <v>424.33333333333331</v>
      </c>
      <c r="D17" s="11">
        <f t="array" ref="D17">SUM(B8:B17*weight10d)/SUM(weight10d)</f>
        <v>415.05454545454546</v>
      </c>
      <c r="E17" s="11">
        <v>0</v>
      </c>
      <c r="F17" s="11">
        <v>0</v>
      </c>
      <c r="G17" s="11">
        <v>2000</v>
      </c>
      <c r="H17" s="11">
        <v>195500</v>
      </c>
      <c r="I17" s="11">
        <v>1045500</v>
      </c>
      <c r="K17" s="17"/>
      <c r="L17" s="17"/>
    </row>
    <row r="18" spans="1:12" ht="17.5" thickBot="1" x14ac:dyDescent="0.45">
      <c r="A18" s="15">
        <v>43777</v>
      </c>
      <c r="B18" s="16">
        <v>414</v>
      </c>
      <c r="C18" s="11">
        <f t="array" ref="C18">SUM(B14:B18*weight5d)/SUM(weight5d)</f>
        <v>422.26666666666665</v>
      </c>
      <c r="D18" s="11">
        <f t="array" ref="D18">SUM(B9:B18*weight10d)/SUM(weight10d)</f>
        <v>416.42727272727274</v>
      </c>
      <c r="E18" s="11">
        <v>0</v>
      </c>
      <c r="F18" s="11">
        <v>0</v>
      </c>
      <c r="G18" s="11">
        <v>2000</v>
      </c>
      <c r="H18" s="11">
        <v>195500</v>
      </c>
      <c r="I18" s="11">
        <v>1023500</v>
      </c>
      <c r="K18" s="13" t="s">
        <v>11</v>
      </c>
      <c r="L18" s="14">
        <v>1000000</v>
      </c>
    </row>
    <row r="19" spans="1:12" x14ac:dyDescent="0.4">
      <c r="A19" s="18">
        <v>43867</v>
      </c>
      <c r="B19" s="19">
        <v>383.5</v>
      </c>
      <c r="C19" s="11">
        <f t="array" ref="C19">SUM(B15:B19*weight5d)/SUM(weight5d)</f>
        <v>409.43333333333334</v>
      </c>
      <c r="D19" s="11">
        <f t="array" ref="D19">SUM(B10:B19*weight10d)/SUM(weight10d)</f>
        <v>411.61818181818182</v>
      </c>
      <c r="E19" s="11">
        <v>0</v>
      </c>
      <c r="F19" s="11">
        <v>1000</v>
      </c>
      <c r="G19" s="11">
        <v>1000</v>
      </c>
      <c r="H19" s="11">
        <v>579000</v>
      </c>
      <c r="I19" s="11">
        <v>962500</v>
      </c>
      <c r="K19" s="13" t="s">
        <v>12</v>
      </c>
      <c r="L19" s="14">
        <v>1000</v>
      </c>
    </row>
    <row r="20" spans="1:12" x14ac:dyDescent="0.4">
      <c r="A20" s="18">
        <v>43867</v>
      </c>
      <c r="B20" s="19">
        <v>384</v>
      </c>
      <c r="C20" s="11">
        <f t="array" ref="C20">SUM(B16:B20*weight5d)/SUM(weight5d)</f>
        <v>398.66666666666669</v>
      </c>
      <c r="D20" s="11">
        <f t="array" ref="D20">SUM(B11:B20*weight10d)/SUM(weight10d)</f>
        <v>406.96363636363634</v>
      </c>
      <c r="E20" s="11">
        <v>0</v>
      </c>
      <c r="F20" s="11">
        <v>1000</v>
      </c>
      <c r="G20" s="11">
        <v>0</v>
      </c>
      <c r="H20" s="11">
        <v>963000</v>
      </c>
      <c r="I20" s="11">
        <v>963000</v>
      </c>
      <c r="K20" s="13" t="s">
        <v>13</v>
      </c>
      <c r="L20" s="17">
        <v>-37000</v>
      </c>
    </row>
    <row r="21" spans="1:12" x14ac:dyDescent="0.4">
      <c r="A21" s="18">
        <v>43867</v>
      </c>
      <c r="B21" s="19">
        <v>383.5</v>
      </c>
      <c r="C21" s="11">
        <f t="array" ref="C21">SUM(B17:B21*weight5d)/SUM(weight5d)</f>
        <v>390.46666666666664</v>
      </c>
      <c r="D21" s="11">
        <f t="array" ref="D21">SUM(B12:B21*weight10d)/SUM(weight10d)</f>
        <v>402.38181818181818</v>
      </c>
      <c r="E21" s="11">
        <v>0</v>
      </c>
      <c r="F21" s="11">
        <v>0</v>
      </c>
      <c r="G21" s="11">
        <v>0</v>
      </c>
      <c r="H21" s="11">
        <v>963000</v>
      </c>
      <c r="I21" s="11">
        <v>963000</v>
      </c>
    </row>
    <row r="22" spans="1:12" x14ac:dyDescent="0.4">
      <c r="A22" s="18"/>
      <c r="B22" s="19"/>
    </row>
    <row r="23" spans="1:12" x14ac:dyDescent="0.4">
      <c r="A23" s="18"/>
      <c r="B23" s="19"/>
    </row>
    <row r="24" spans="1:12" x14ac:dyDescent="0.4">
      <c r="A24" s="18"/>
      <c r="B24" s="19"/>
    </row>
    <row r="25" spans="1:12" x14ac:dyDescent="0.4">
      <c r="A25" s="18"/>
      <c r="B25" s="19"/>
    </row>
    <row r="26" spans="1:12" x14ac:dyDescent="0.4">
      <c r="A26" s="18"/>
      <c r="B26" s="19"/>
    </row>
    <row r="27" spans="1:12" x14ac:dyDescent="0.4">
      <c r="A27" s="18"/>
      <c r="B27" s="19"/>
    </row>
    <row r="28" spans="1:12" x14ac:dyDescent="0.4">
      <c r="A28" s="18"/>
      <c r="B28" s="19"/>
    </row>
    <row r="29" spans="1:12" x14ac:dyDescent="0.4">
      <c r="A29" s="18"/>
      <c r="B29" s="19"/>
    </row>
    <row r="30" spans="1:12" x14ac:dyDescent="0.4">
      <c r="A30" s="18"/>
      <c r="B30" s="19"/>
    </row>
    <row r="31" spans="1:12" x14ac:dyDescent="0.4">
      <c r="A31" s="18"/>
      <c r="B31" s="19"/>
    </row>
    <row r="32" spans="1:12" x14ac:dyDescent="0.4">
      <c r="A32" s="18"/>
      <c r="B32" s="19"/>
    </row>
    <row r="33" spans="1:2" x14ac:dyDescent="0.4">
      <c r="A33" s="18"/>
      <c r="B33" s="19"/>
    </row>
    <row r="34" spans="1:2" x14ac:dyDescent="0.4">
      <c r="A34" s="18"/>
      <c r="B34" s="19"/>
    </row>
    <row r="35" spans="1:2" x14ac:dyDescent="0.4">
      <c r="A35" s="18"/>
      <c r="B35" s="19"/>
    </row>
    <row r="36" spans="1:2" x14ac:dyDescent="0.4">
      <c r="A36" s="18"/>
      <c r="B36" s="19"/>
    </row>
    <row r="37" spans="1:2" x14ac:dyDescent="0.4">
      <c r="A37" s="18"/>
      <c r="B37" s="19"/>
    </row>
    <row r="38" spans="1:2" x14ac:dyDescent="0.4">
      <c r="A38" s="18"/>
      <c r="B38" s="19"/>
    </row>
    <row r="39" spans="1:2" x14ac:dyDescent="0.4">
      <c r="A39" s="18"/>
      <c r="B39" s="19"/>
    </row>
    <row r="40" spans="1:2" x14ac:dyDescent="0.4">
      <c r="A40" s="18"/>
      <c r="B40" s="19"/>
    </row>
    <row r="41" spans="1:2" x14ac:dyDescent="0.4">
      <c r="A41" s="18"/>
      <c r="B41" s="19"/>
    </row>
    <row r="42" spans="1:2" x14ac:dyDescent="0.4">
      <c r="A42" s="18"/>
      <c r="B42" s="19"/>
    </row>
    <row r="43" spans="1:2" x14ac:dyDescent="0.4">
      <c r="A43" s="18"/>
      <c r="B43" s="19"/>
    </row>
    <row r="44" spans="1:2" x14ac:dyDescent="0.4">
      <c r="A44" s="18"/>
      <c r="B44" s="19"/>
    </row>
    <row r="45" spans="1:2" x14ac:dyDescent="0.4">
      <c r="A45" s="18"/>
      <c r="B45" s="19"/>
    </row>
    <row r="46" spans="1:2" x14ac:dyDescent="0.4">
      <c r="A46" s="18"/>
      <c r="B46" s="19"/>
    </row>
    <row r="47" spans="1:2" x14ac:dyDescent="0.4">
      <c r="A47" s="18"/>
      <c r="B47" s="19"/>
    </row>
    <row r="48" spans="1:2" x14ac:dyDescent="0.4">
      <c r="A48" s="18"/>
      <c r="B48" s="19"/>
    </row>
    <row r="49" spans="1:2" x14ac:dyDescent="0.4">
      <c r="A49" s="18"/>
      <c r="B49" s="19"/>
    </row>
    <row r="50" spans="1:2" x14ac:dyDescent="0.4">
      <c r="A50" s="18"/>
      <c r="B50" s="19"/>
    </row>
    <row r="51" spans="1:2" x14ac:dyDescent="0.4">
      <c r="A51" s="18"/>
      <c r="B51" s="19"/>
    </row>
    <row r="52" spans="1:2" x14ac:dyDescent="0.4">
      <c r="A52" s="18"/>
      <c r="B52" s="19"/>
    </row>
    <row r="53" spans="1:2" x14ac:dyDescent="0.4">
      <c r="A53" s="18"/>
      <c r="B53" s="19"/>
    </row>
    <row r="54" spans="1:2" x14ac:dyDescent="0.4">
      <c r="A54" s="18"/>
      <c r="B54" s="19"/>
    </row>
    <row r="55" spans="1:2" x14ac:dyDescent="0.4">
      <c r="A55" s="18"/>
      <c r="B55" s="19"/>
    </row>
    <row r="56" spans="1:2" x14ac:dyDescent="0.4">
      <c r="A56" s="18"/>
      <c r="B56" s="19"/>
    </row>
    <row r="57" spans="1:2" x14ac:dyDescent="0.4">
      <c r="A57" s="18"/>
      <c r="B57" s="19"/>
    </row>
    <row r="58" spans="1:2" x14ac:dyDescent="0.4">
      <c r="A58" s="18"/>
      <c r="B58" s="19"/>
    </row>
    <row r="59" spans="1:2" x14ac:dyDescent="0.4">
      <c r="A59" s="18"/>
      <c r="B59" s="19"/>
    </row>
    <row r="60" spans="1:2" x14ac:dyDescent="0.4">
      <c r="A60" s="18"/>
      <c r="B60" s="19"/>
    </row>
    <row r="61" spans="1:2" x14ac:dyDescent="0.4">
      <c r="A61" s="18"/>
      <c r="B61" s="19"/>
    </row>
    <row r="62" spans="1:2" x14ac:dyDescent="0.4">
      <c r="A62" s="18"/>
      <c r="B62" s="19"/>
    </row>
    <row r="63" spans="1:2" x14ac:dyDescent="0.4">
      <c r="A63" s="18"/>
      <c r="B63" s="19"/>
    </row>
    <row r="64" spans="1:2" x14ac:dyDescent="0.4">
      <c r="A64" s="18"/>
      <c r="B64" s="19"/>
    </row>
    <row r="65" spans="1:2" x14ac:dyDescent="0.4">
      <c r="A65" s="18"/>
      <c r="B65" s="19"/>
    </row>
    <row r="66" spans="1:2" x14ac:dyDescent="0.4">
      <c r="A66" s="18"/>
      <c r="B66" s="19"/>
    </row>
    <row r="67" spans="1:2" x14ac:dyDescent="0.4">
      <c r="A67" s="18"/>
      <c r="B67" s="19"/>
    </row>
    <row r="68" spans="1:2" x14ac:dyDescent="0.4">
      <c r="A68" s="18"/>
      <c r="B68" s="19"/>
    </row>
    <row r="69" spans="1:2" x14ac:dyDescent="0.4">
      <c r="A69" s="18"/>
      <c r="B69" s="19"/>
    </row>
    <row r="70" spans="1:2" x14ac:dyDescent="0.4">
      <c r="A70" s="18"/>
      <c r="B70" s="19"/>
    </row>
    <row r="71" spans="1:2" x14ac:dyDescent="0.4">
      <c r="A71" s="18"/>
      <c r="B71" s="19"/>
    </row>
    <row r="72" spans="1:2" x14ac:dyDescent="0.4">
      <c r="A72" s="18"/>
      <c r="B72" s="19"/>
    </row>
    <row r="73" spans="1:2" x14ac:dyDescent="0.4">
      <c r="A73" s="18"/>
      <c r="B73" s="19"/>
    </row>
    <row r="74" spans="1:2" x14ac:dyDescent="0.4">
      <c r="A74" s="18"/>
      <c r="B74" s="19"/>
    </row>
    <row r="75" spans="1:2" x14ac:dyDescent="0.4">
      <c r="A75" s="18"/>
      <c r="B75" s="19"/>
    </row>
    <row r="76" spans="1:2" x14ac:dyDescent="0.4">
      <c r="A76" s="18"/>
      <c r="B76" s="19"/>
    </row>
    <row r="77" spans="1:2" x14ac:dyDescent="0.4">
      <c r="A77" s="18"/>
      <c r="B77" s="19"/>
    </row>
    <row r="78" spans="1:2" x14ac:dyDescent="0.4">
      <c r="A78" s="18"/>
      <c r="B78" s="19"/>
    </row>
    <row r="79" spans="1:2" x14ac:dyDescent="0.4">
      <c r="A79" s="18"/>
      <c r="B79" s="19"/>
    </row>
    <row r="80" spans="1:2" x14ac:dyDescent="0.4">
      <c r="A80" s="18"/>
      <c r="B80" s="19"/>
    </row>
    <row r="81" spans="1:2" x14ac:dyDescent="0.4">
      <c r="A81" s="18"/>
      <c r="B81" s="19"/>
    </row>
    <row r="82" spans="1:2" x14ac:dyDescent="0.4">
      <c r="A82" s="18"/>
      <c r="B82" s="19"/>
    </row>
    <row r="83" spans="1:2" x14ac:dyDescent="0.4">
      <c r="A83" s="18"/>
      <c r="B83" s="19"/>
    </row>
    <row r="84" spans="1:2" x14ac:dyDescent="0.4">
      <c r="A84" s="18"/>
      <c r="B84" s="19"/>
    </row>
    <row r="85" spans="1:2" x14ac:dyDescent="0.4">
      <c r="A85" s="18"/>
      <c r="B85" s="19"/>
    </row>
    <row r="86" spans="1:2" x14ac:dyDescent="0.4">
      <c r="A86" s="18"/>
      <c r="B86" s="19"/>
    </row>
    <row r="87" spans="1:2" x14ac:dyDescent="0.4">
      <c r="A87" s="18"/>
      <c r="B87" s="19"/>
    </row>
    <row r="88" spans="1:2" x14ac:dyDescent="0.4">
      <c r="A88" s="18"/>
      <c r="B88" s="19"/>
    </row>
    <row r="89" spans="1:2" x14ac:dyDescent="0.4">
      <c r="A89" s="18"/>
      <c r="B89" s="19"/>
    </row>
    <row r="90" spans="1:2" x14ac:dyDescent="0.4">
      <c r="A90" s="18"/>
      <c r="B90" s="19"/>
    </row>
    <row r="91" spans="1:2" x14ac:dyDescent="0.4">
      <c r="A91" s="18"/>
      <c r="B91" s="19"/>
    </row>
    <row r="92" spans="1:2" x14ac:dyDescent="0.4">
      <c r="A92" s="18"/>
      <c r="B92" s="19"/>
    </row>
    <row r="93" spans="1:2" x14ac:dyDescent="0.4">
      <c r="A93" s="18"/>
      <c r="B93" s="19"/>
    </row>
    <row r="94" spans="1:2" x14ac:dyDescent="0.4">
      <c r="A94" s="18"/>
      <c r="B94" s="19"/>
    </row>
    <row r="95" spans="1:2" x14ac:dyDescent="0.4">
      <c r="A95" s="18"/>
      <c r="B95" s="19"/>
    </row>
    <row r="96" spans="1:2" x14ac:dyDescent="0.4">
      <c r="A96" s="18"/>
      <c r="B96" s="19"/>
    </row>
    <row r="97" spans="1:2" x14ac:dyDescent="0.4">
      <c r="A97" s="18"/>
      <c r="B97" s="19"/>
    </row>
    <row r="98" spans="1:2" x14ac:dyDescent="0.4">
      <c r="A98" s="18"/>
      <c r="B98" s="19"/>
    </row>
    <row r="99" spans="1:2" x14ac:dyDescent="0.4">
      <c r="A99" s="18"/>
      <c r="B99" s="19"/>
    </row>
    <row r="100" spans="1:2" x14ac:dyDescent="0.4">
      <c r="A100" s="18"/>
      <c r="B100" s="19"/>
    </row>
    <row r="101" spans="1:2" x14ac:dyDescent="0.4">
      <c r="A101" s="18"/>
      <c r="B101" s="19"/>
    </row>
    <row r="102" spans="1:2" x14ac:dyDescent="0.4">
      <c r="A102" s="18"/>
      <c r="B102" s="19"/>
    </row>
    <row r="103" spans="1:2" x14ac:dyDescent="0.4">
      <c r="A103" s="18"/>
      <c r="B103" s="19"/>
    </row>
    <row r="104" spans="1:2" x14ac:dyDescent="0.4">
      <c r="A104" s="18"/>
      <c r="B104" s="19"/>
    </row>
    <row r="105" spans="1:2" x14ac:dyDescent="0.4">
      <c r="A105" s="18"/>
      <c r="B105" s="19"/>
    </row>
    <row r="106" spans="1:2" x14ac:dyDescent="0.4">
      <c r="A106" s="18"/>
      <c r="B106" s="19"/>
    </row>
    <row r="107" spans="1:2" x14ac:dyDescent="0.4">
      <c r="A107" s="18"/>
      <c r="B107" s="19"/>
    </row>
    <row r="108" spans="1:2" x14ac:dyDescent="0.4">
      <c r="A108" s="18"/>
      <c r="B108" s="19"/>
    </row>
    <row r="109" spans="1:2" x14ac:dyDescent="0.4">
      <c r="A109" s="18"/>
      <c r="B109" s="19"/>
    </row>
    <row r="110" spans="1:2" x14ac:dyDescent="0.4">
      <c r="A110" s="18"/>
      <c r="B110" s="19"/>
    </row>
    <row r="111" spans="1:2" x14ac:dyDescent="0.4">
      <c r="A111" s="18"/>
      <c r="B111" s="19"/>
    </row>
    <row r="112" spans="1:2" x14ac:dyDescent="0.4">
      <c r="A112" s="18"/>
      <c r="B112" s="19"/>
    </row>
    <row r="113" spans="1:2" x14ac:dyDescent="0.4">
      <c r="A113" s="18"/>
      <c r="B113" s="19"/>
    </row>
    <row r="114" spans="1:2" x14ac:dyDescent="0.4">
      <c r="A114" s="18"/>
      <c r="B114" s="19"/>
    </row>
    <row r="115" spans="1:2" x14ac:dyDescent="0.4">
      <c r="A115" s="18"/>
      <c r="B115" s="19"/>
    </row>
    <row r="116" spans="1:2" x14ac:dyDescent="0.4">
      <c r="A116" s="18"/>
      <c r="B116" s="19"/>
    </row>
    <row r="117" spans="1:2" x14ac:dyDescent="0.4">
      <c r="A117" s="18"/>
      <c r="B117" s="19"/>
    </row>
    <row r="118" spans="1:2" x14ac:dyDescent="0.4">
      <c r="A118" s="18"/>
      <c r="B118" s="19"/>
    </row>
    <row r="119" spans="1:2" x14ac:dyDescent="0.4">
      <c r="A119" s="18"/>
      <c r="B119" s="19"/>
    </row>
    <row r="120" spans="1:2" x14ac:dyDescent="0.4">
      <c r="A120" s="18"/>
      <c r="B120" s="19"/>
    </row>
    <row r="121" spans="1:2" x14ac:dyDescent="0.4">
      <c r="A121" s="18"/>
      <c r="B121" s="19"/>
    </row>
    <row r="122" spans="1:2" x14ac:dyDescent="0.4">
      <c r="A122" s="18"/>
      <c r="B122" s="19"/>
    </row>
    <row r="123" spans="1:2" x14ac:dyDescent="0.4">
      <c r="A123" s="18"/>
      <c r="B123" s="19"/>
    </row>
    <row r="124" spans="1:2" x14ac:dyDescent="0.4">
      <c r="A124" s="18"/>
      <c r="B124" s="19"/>
    </row>
    <row r="125" spans="1:2" x14ac:dyDescent="0.4">
      <c r="A125" s="18"/>
      <c r="B125" s="19"/>
    </row>
    <row r="126" spans="1:2" x14ac:dyDescent="0.4">
      <c r="A126" s="18"/>
      <c r="B126" s="19"/>
    </row>
    <row r="127" spans="1:2" x14ac:dyDescent="0.4">
      <c r="A127" s="18"/>
      <c r="B127" s="19"/>
    </row>
    <row r="128" spans="1:2" x14ac:dyDescent="0.4">
      <c r="A128" s="18"/>
      <c r="B128" s="19"/>
    </row>
    <row r="129" spans="1:2" x14ac:dyDescent="0.4">
      <c r="A129" s="18"/>
      <c r="B129" s="19"/>
    </row>
    <row r="130" spans="1:2" x14ac:dyDescent="0.4">
      <c r="A130" s="18"/>
      <c r="B130" s="19"/>
    </row>
    <row r="131" spans="1:2" x14ac:dyDescent="0.4">
      <c r="A131" s="18"/>
      <c r="B131" s="19"/>
    </row>
    <row r="132" spans="1:2" x14ac:dyDescent="0.4">
      <c r="A132" s="18"/>
      <c r="B132" s="19"/>
    </row>
    <row r="133" spans="1:2" x14ac:dyDescent="0.4">
      <c r="A133" s="18"/>
      <c r="B133" s="19"/>
    </row>
    <row r="134" spans="1:2" x14ac:dyDescent="0.4">
      <c r="A134" s="18"/>
      <c r="B134" s="19"/>
    </row>
    <row r="135" spans="1:2" x14ac:dyDescent="0.4">
      <c r="A135" s="18"/>
      <c r="B135" s="19"/>
    </row>
    <row r="136" spans="1:2" x14ac:dyDescent="0.4">
      <c r="A136" s="18"/>
      <c r="B136" s="19"/>
    </row>
    <row r="137" spans="1:2" x14ac:dyDescent="0.4">
      <c r="A137" s="18"/>
      <c r="B137" s="19"/>
    </row>
    <row r="138" spans="1:2" x14ac:dyDescent="0.4">
      <c r="A138" s="18"/>
      <c r="B138" s="19"/>
    </row>
    <row r="139" spans="1:2" x14ac:dyDescent="0.4">
      <c r="A139" s="18"/>
      <c r="B139" s="19"/>
    </row>
    <row r="140" spans="1:2" x14ac:dyDescent="0.4">
      <c r="A140" s="18"/>
      <c r="B140" s="19"/>
    </row>
    <row r="141" spans="1:2" x14ac:dyDescent="0.4">
      <c r="A141" s="18"/>
      <c r="B141" s="19"/>
    </row>
    <row r="142" spans="1:2" x14ac:dyDescent="0.4">
      <c r="A142" s="18"/>
      <c r="B142" s="19"/>
    </row>
    <row r="143" spans="1:2" x14ac:dyDescent="0.4">
      <c r="A143" s="18"/>
      <c r="B143" s="19"/>
    </row>
    <row r="144" spans="1:2" x14ac:dyDescent="0.4">
      <c r="A144" s="18"/>
      <c r="B144" s="19"/>
    </row>
    <row r="145" spans="1:2" x14ac:dyDescent="0.4">
      <c r="A145" s="18"/>
      <c r="B145" s="19"/>
    </row>
    <row r="146" spans="1:2" x14ac:dyDescent="0.4">
      <c r="A146" s="18"/>
      <c r="B146" s="19"/>
    </row>
    <row r="147" spans="1:2" x14ac:dyDescent="0.4">
      <c r="A147" s="18"/>
      <c r="B147" s="19"/>
    </row>
    <row r="148" spans="1:2" x14ac:dyDescent="0.4">
      <c r="A148" s="18"/>
      <c r="B148" s="19"/>
    </row>
    <row r="149" spans="1:2" x14ac:dyDescent="0.4">
      <c r="A149" s="18"/>
      <c r="B149" s="19"/>
    </row>
    <row r="150" spans="1:2" x14ac:dyDescent="0.4">
      <c r="A150" s="18"/>
      <c r="B150" s="19"/>
    </row>
    <row r="151" spans="1:2" x14ac:dyDescent="0.4">
      <c r="A151" s="18"/>
      <c r="B151" s="19"/>
    </row>
    <row r="152" spans="1:2" x14ac:dyDescent="0.4">
      <c r="A152" s="18"/>
      <c r="B152" s="19"/>
    </row>
    <row r="153" spans="1:2" x14ac:dyDescent="0.4">
      <c r="A153" s="18"/>
      <c r="B153" s="19"/>
    </row>
    <row r="154" spans="1:2" x14ac:dyDescent="0.4">
      <c r="A154" s="18"/>
      <c r="B154" s="19"/>
    </row>
    <row r="155" spans="1:2" x14ac:dyDescent="0.4">
      <c r="A155" s="18"/>
      <c r="B155" s="19"/>
    </row>
    <row r="156" spans="1:2" x14ac:dyDescent="0.4">
      <c r="A156" s="18"/>
      <c r="B156" s="19"/>
    </row>
    <row r="157" spans="1:2" x14ac:dyDescent="0.4">
      <c r="A157" s="18"/>
      <c r="B157" s="19"/>
    </row>
    <row r="158" spans="1:2" x14ac:dyDescent="0.4">
      <c r="A158" s="18"/>
      <c r="B158" s="19"/>
    </row>
    <row r="159" spans="1:2" x14ac:dyDescent="0.4">
      <c r="A159" s="18"/>
      <c r="B159" s="19"/>
    </row>
    <row r="160" spans="1:2" x14ac:dyDescent="0.4">
      <c r="A160" s="18"/>
      <c r="B160" s="19"/>
    </row>
    <row r="161" spans="1:2" x14ac:dyDescent="0.4">
      <c r="A161" s="18"/>
      <c r="B161" s="19"/>
    </row>
    <row r="162" spans="1:2" x14ac:dyDescent="0.4">
      <c r="A162" s="18"/>
      <c r="B162" s="19"/>
    </row>
    <row r="163" spans="1:2" x14ac:dyDescent="0.4">
      <c r="A163" s="18"/>
      <c r="B163" s="19"/>
    </row>
    <row r="164" spans="1:2" x14ac:dyDescent="0.4">
      <c r="A164" s="18"/>
      <c r="B164" s="19"/>
    </row>
    <row r="165" spans="1:2" x14ac:dyDescent="0.4">
      <c r="A165" s="18"/>
      <c r="B165" s="19"/>
    </row>
    <row r="166" spans="1:2" x14ac:dyDescent="0.4">
      <c r="A166" s="18"/>
      <c r="B166" s="19"/>
    </row>
    <row r="167" spans="1:2" x14ac:dyDescent="0.4">
      <c r="A167" s="18"/>
      <c r="B167" s="19"/>
    </row>
    <row r="168" spans="1:2" x14ac:dyDescent="0.4">
      <c r="A168" s="18"/>
      <c r="B168" s="19"/>
    </row>
    <row r="169" spans="1:2" x14ac:dyDescent="0.4">
      <c r="A169" s="18"/>
      <c r="B169" s="19"/>
    </row>
    <row r="170" spans="1:2" x14ac:dyDescent="0.4">
      <c r="A170" s="18"/>
      <c r="B170" s="19"/>
    </row>
    <row r="171" spans="1:2" x14ac:dyDescent="0.4">
      <c r="A171" s="18"/>
      <c r="B171" s="19"/>
    </row>
    <row r="172" spans="1:2" x14ac:dyDescent="0.4">
      <c r="A172" s="18"/>
      <c r="B172" s="19"/>
    </row>
    <row r="173" spans="1:2" x14ac:dyDescent="0.4">
      <c r="A173" s="18"/>
      <c r="B173" s="19"/>
    </row>
    <row r="174" spans="1:2" x14ac:dyDescent="0.4">
      <c r="A174" s="18"/>
      <c r="B174" s="19"/>
    </row>
    <row r="175" spans="1:2" x14ac:dyDescent="0.4">
      <c r="A175" s="18"/>
      <c r="B175" s="19"/>
    </row>
    <row r="176" spans="1:2" x14ac:dyDescent="0.4">
      <c r="A176" s="18"/>
      <c r="B176" s="19"/>
    </row>
    <row r="177" spans="1:2" x14ac:dyDescent="0.4">
      <c r="A177" s="18"/>
      <c r="B177" s="19"/>
    </row>
    <row r="178" spans="1:2" x14ac:dyDescent="0.4">
      <c r="A178" s="18"/>
      <c r="B178" s="19"/>
    </row>
    <row r="179" spans="1:2" x14ac:dyDescent="0.4">
      <c r="A179" s="18"/>
      <c r="B179" s="19"/>
    </row>
    <row r="180" spans="1:2" x14ac:dyDescent="0.4">
      <c r="A180" s="18"/>
      <c r="B180" s="19"/>
    </row>
    <row r="181" spans="1:2" x14ac:dyDescent="0.4">
      <c r="A181" s="18"/>
      <c r="B181" s="19"/>
    </row>
    <row r="182" spans="1:2" x14ac:dyDescent="0.4">
      <c r="A182" s="18"/>
      <c r="B182" s="19"/>
    </row>
    <row r="183" spans="1:2" x14ac:dyDescent="0.4">
      <c r="A183" s="18"/>
      <c r="B183" s="19"/>
    </row>
    <row r="184" spans="1:2" x14ac:dyDescent="0.4">
      <c r="A184" s="18"/>
      <c r="B184" s="19"/>
    </row>
    <row r="185" spans="1:2" x14ac:dyDescent="0.4">
      <c r="A185" s="18"/>
      <c r="B185" s="19"/>
    </row>
    <row r="186" spans="1:2" x14ac:dyDescent="0.4">
      <c r="A186" s="18"/>
      <c r="B186" s="19"/>
    </row>
    <row r="187" spans="1:2" x14ac:dyDescent="0.4">
      <c r="A187" s="18"/>
      <c r="B187" s="19"/>
    </row>
    <row r="188" spans="1:2" x14ac:dyDescent="0.4">
      <c r="A188" s="18"/>
      <c r="B188" s="19"/>
    </row>
    <row r="189" spans="1:2" x14ac:dyDescent="0.4">
      <c r="A189" s="18"/>
      <c r="B189" s="19"/>
    </row>
    <row r="190" spans="1:2" x14ac:dyDescent="0.4">
      <c r="A190" s="18"/>
      <c r="B190" s="19"/>
    </row>
    <row r="191" spans="1:2" x14ac:dyDescent="0.4">
      <c r="A191" s="20"/>
    </row>
    <row r="192" spans="1:2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08F-5937-485C-A36C-110B1AC7FF80}">
  <dimension ref="A1:L193"/>
  <sheetViews>
    <sheetView topLeftCell="F13" zoomScale="130" zoomScaleNormal="130" workbookViewId="0">
      <selection activeCell="K18" sqref="K18:L20"/>
    </sheetView>
  </sheetViews>
  <sheetFormatPr defaultColWidth="8.90625" defaultRowHeight="17" x14ac:dyDescent="0.4"/>
  <cols>
    <col min="1" max="1" width="13.6328125" style="21" customWidth="1"/>
    <col min="2" max="2" width="12.6328125" style="24" customWidth="1"/>
    <col min="3" max="3" width="14.7265625" style="11" customWidth="1"/>
    <col min="4" max="4" width="14.453125" style="11" customWidth="1"/>
    <col min="5" max="16384" width="8.90625" style="11"/>
  </cols>
  <sheetData>
    <row r="1" spans="1:12" ht="17.5" thickBot="1" x14ac:dyDescent="0.45">
      <c r="A1" s="21" t="s">
        <v>0</v>
      </c>
      <c r="B1" s="2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K1" s="13" t="s">
        <v>10</v>
      </c>
      <c r="L1" s="14"/>
    </row>
    <row r="2" spans="1:12" ht="17.5" thickBot="1" x14ac:dyDescent="0.45">
      <c r="A2" s="15">
        <v>43725</v>
      </c>
      <c r="B2" s="16">
        <v>265</v>
      </c>
      <c r="K2" s="13">
        <v>1</v>
      </c>
      <c r="L2" s="17"/>
    </row>
    <row r="3" spans="1:12" ht="17.5" thickBot="1" x14ac:dyDescent="0.45">
      <c r="A3" s="15">
        <v>43727</v>
      </c>
      <c r="B3" s="16">
        <v>265</v>
      </c>
      <c r="K3" s="13">
        <v>2</v>
      </c>
      <c r="L3" s="17"/>
    </row>
    <row r="4" spans="1:12" ht="17.5" thickBot="1" x14ac:dyDescent="0.45">
      <c r="A4" s="15">
        <v>43728</v>
      </c>
      <c r="B4" s="16">
        <v>264</v>
      </c>
      <c r="K4" s="13">
        <v>3</v>
      </c>
      <c r="L4" s="17"/>
    </row>
    <row r="5" spans="1:12" ht="17.5" thickBot="1" x14ac:dyDescent="0.45">
      <c r="A5" s="15">
        <v>43731</v>
      </c>
      <c r="B5" s="16">
        <v>264</v>
      </c>
      <c r="K5" s="13">
        <v>4</v>
      </c>
      <c r="L5" s="17"/>
    </row>
    <row r="6" spans="1:12" ht="17.5" thickBot="1" x14ac:dyDescent="0.45">
      <c r="A6" s="15">
        <v>43732</v>
      </c>
      <c r="B6" s="16">
        <v>265</v>
      </c>
      <c r="C6" s="11">
        <f t="array" ref="C6">SUM(B2:B6*weight5d)/SUM(weight5d)</f>
        <v>264.53333333333336</v>
      </c>
      <c r="K6" s="13">
        <v>5</v>
      </c>
      <c r="L6" s="17"/>
    </row>
    <row r="7" spans="1:12" ht="17.5" thickBot="1" x14ac:dyDescent="0.45">
      <c r="A7" s="15">
        <v>43733</v>
      </c>
      <c r="B7" s="16">
        <v>266</v>
      </c>
      <c r="C7" s="11">
        <f t="array" ref="C7">SUM(B3:B7*weight5d)/SUM(weight5d)</f>
        <v>265</v>
      </c>
      <c r="K7" s="13">
        <v>6</v>
      </c>
      <c r="L7" s="17"/>
    </row>
    <row r="8" spans="1:12" ht="17.5" thickBot="1" x14ac:dyDescent="0.45">
      <c r="A8" s="15">
        <v>43734</v>
      </c>
      <c r="B8" s="16">
        <v>268</v>
      </c>
      <c r="C8" s="11">
        <f t="array" ref="C8">SUM(B4:B8*weight5d)/SUM(weight5d)</f>
        <v>266.06666666666666</v>
      </c>
      <c r="K8" s="13">
        <v>7</v>
      </c>
      <c r="L8" s="17"/>
    </row>
    <row r="9" spans="1:12" ht="17.5" thickBot="1" x14ac:dyDescent="0.45">
      <c r="A9" s="15">
        <v>43735</v>
      </c>
      <c r="B9" s="16">
        <v>272</v>
      </c>
      <c r="C9" s="11">
        <f t="array" ref="C9">SUM(B5:B9*weight5d)/SUM(weight5d)</f>
        <v>268.26666666666665</v>
      </c>
      <c r="K9" s="13">
        <v>8</v>
      </c>
      <c r="L9" s="17"/>
    </row>
    <row r="10" spans="1:12" ht="17.5" thickBot="1" x14ac:dyDescent="0.45">
      <c r="A10" s="15">
        <v>43738</v>
      </c>
      <c r="B10" s="16">
        <v>272</v>
      </c>
      <c r="C10" s="11">
        <f t="array" ref="C10">SUM(B6:B10*weight5d)/SUM(weight5d)</f>
        <v>269.93333333333334</v>
      </c>
      <c r="K10" s="13">
        <v>9</v>
      </c>
      <c r="L10" s="17"/>
    </row>
    <row r="11" spans="1:12" ht="17.5" thickBot="1" x14ac:dyDescent="0.45">
      <c r="A11" s="15">
        <v>43739</v>
      </c>
      <c r="B11" s="16">
        <v>280</v>
      </c>
      <c r="C11" s="11">
        <f t="array" ref="C11">SUM(B7:B11*weight5d)/SUM(weight5d)</f>
        <v>273.73333333333335</v>
      </c>
      <c r="D11" s="11">
        <f t="array" ref="D11">SUM(B2:B11*weight10d)/SUM(weight10d)</f>
        <v>270.25454545454545</v>
      </c>
      <c r="E11" s="11">
        <v>1000</v>
      </c>
      <c r="F11" s="11">
        <v>0</v>
      </c>
      <c r="G11" s="11">
        <v>1000</v>
      </c>
      <c r="H11" s="11">
        <v>720000</v>
      </c>
      <c r="I11" s="11">
        <v>1000000</v>
      </c>
      <c r="K11" s="13">
        <v>10</v>
      </c>
      <c r="L11" s="17"/>
    </row>
    <row r="12" spans="1:12" ht="17.5" thickBot="1" x14ac:dyDescent="0.45">
      <c r="A12" s="15">
        <v>43740</v>
      </c>
      <c r="B12" s="16">
        <v>279.5</v>
      </c>
      <c r="C12" s="11">
        <f t="array" ref="C12">SUM(B8:B12*weight5d)/SUM(weight5d)</f>
        <v>276.36666666666667</v>
      </c>
      <c r="D12" s="11">
        <f t="array" ref="D12">SUM(B3:B12*weight10d)/SUM(weight10d)</f>
        <v>272.32727272727271</v>
      </c>
      <c r="E12" s="11">
        <v>1000</v>
      </c>
      <c r="F12" s="11">
        <v>0</v>
      </c>
      <c r="G12" s="11">
        <v>2000</v>
      </c>
      <c r="H12" s="11">
        <v>440500</v>
      </c>
      <c r="I12" s="11">
        <v>999500</v>
      </c>
      <c r="K12" s="17"/>
      <c r="L12" s="17"/>
    </row>
    <row r="13" spans="1:12" ht="17.5" thickBot="1" x14ac:dyDescent="0.45">
      <c r="A13" s="15">
        <v>43741</v>
      </c>
      <c r="B13" s="16">
        <v>276.5</v>
      </c>
      <c r="C13" s="11">
        <f t="array" ref="C13">SUM(B9:B13*weight5d)/SUM(weight5d)</f>
        <v>277.10000000000002</v>
      </c>
      <c r="D13" s="11">
        <f t="array" ref="D13">SUM(B4:B13*weight10d)/SUM(weight10d)</f>
        <v>273.59090909090907</v>
      </c>
      <c r="E13" s="11">
        <v>1000</v>
      </c>
      <c r="F13" s="11">
        <v>0</v>
      </c>
      <c r="G13" s="11">
        <v>3000</v>
      </c>
      <c r="H13" s="11">
        <v>164000</v>
      </c>
      <c r="I13" s="11">
        <v>993500</v>
      </c>
      <c r="K13" s="17"/>
      <c r="L13" s="17"/>
    </row>
    <row r="14" spans="1:12" ht="17.5" thickBot="1" x14ac:dyDescent="0.45">
      <c r="A14" s="15">
        <v>43742</v>
      </c>
      <c r="B14" s="16">
        <v>276.5</v>
      </c>
      <c r="C14" s="11">
        <f t="array" ref="C14">SUM(B10:B14*weight5d)/SUM(weight5d)</f>
        <v>277.26666666666665</v>
      </c>
      <c r="D14" s="11">
        <f t="array" ref="D14">SUM(B5:B14*weight10d)/SUM(weight10d)</f>
        <v>274.64545454545453</v>
      </c>
      <c r="E14" s="11">
        <v>0</v>
      </c>
      <c r="F14" s="11">
        <v>0</v>
      </c>
      <c r="G14" s="11">
        <v>3000</v>
      </c>
      <c r="H14" s="11">
        <v>164000</v>
      </c>
      <c r="I14" s="11">
        <v>993500</v>
      </c>
      <c r="K14" s="17"/>
      <c r="L14" s="17"/>
    </row>
    <row r="15" spans="1:12" ht="17.5" thickBot="1" x14ac:dyDescent="0.45">
      <c r="A15" s="15">
        <v>43745</v>
      </c>
      <c r="B15" s="16">
        <v>278</v>
      </c>
      <c r="C15" s="11">
        <f t="array" ref="C15">SUM(B11:B15*weight5d)/SUM(weight5d)</f>
        <v>277.63333333333333</v>
      </c>
      <c r="D15" s="11">
        <f t="array" ref="D15">SUM(B6:B15*weight10d)/SUM(weight10d)</f>
        <v>275.74545454545455</v>
      </c>
      <c r="E15" s="11">
        <v>0</v>
      </c>
      <c r="F15" s="11">
        <v>0</v>
      </c>
      <c r="G15" s="11">
        <v>3000</v>
      </c>
      <c r="H15" s="11">
        <v>164000</v>
      </c>
      <c r="I15" s="11">
        <v>998000</v>
      </c>
      <c r="K15" s="17"/>
      <c r="L15" s="17"/>
    </row>
    <row r="16" spans="1:12" ht="17.5" thickBot="1" x14ac:dyDescent="0.45">
      <c r="A16" s="15">
        <v>43746</v>
      </c>
      <c r="B16" s="16">
        <v>286.5</v>
      </c>
      <c r="C16" s="11">
        <f t="array" ref="C16">SUM(B12:B16*weight5d)/SUM(weight5d)</f>
        <v>280.43333333333334</v>
      </c>
      <c r="D16" s="11">
        <f t="array" ref="D16">SUM(B7:B16*weight10d)/SUM(weight10d)</f>
        <v>278.13636363636363</v>
      </c>
      <c r="E16" s="11">
        <v>0</v>
      </c>
      <c r="F16" s="11">
        <v>0</v>
      </c>
      <c r="G16" s="11">
        <v>3000</v>
      </c>
      <c r="H16" s="11">
        <v>164000</v>
      </c>
      <c r="I16" s="11">
        <v>1023500</v>
      </c>
      <c r="K16" s="17"/>
      <c r="L16" s="17"/>
    </row>
    <row r="17" spans="1:12" ht="17.5" thickBot="1" x14ac:dyDescent="0.45">
      <c r="A17" s="15">
        <v>43747</v>
      </c>
      <c r="B17" s="16">
        <v>282</v>
      </c>
      <c r="C17" s="11">
        <f t="array" ref="C17">SUM(B13:B17*weight5d)/SUM(weight5d)</f>
        <v>281.3</v>
      </c>
      <c r="D17" s="11">
        <f t="array" ref="D17">SUM(B8:B17*weight10d)/SUM(weight10d)</f>
        <v>279.31818181818181</v>
      </c>
      <c r="E17" s="11">
        <v>0</v>
      </c>
      <c r="F17" s="11">
        <v>0</v>
      </c>
      <c r="G17" s="11">
        <v>3000</v>
      </c>
      <c r="H17" s="11">
        <v>164000</v>
      </c>
      <c r="I17" s="11">
        <v>1010000</v>
      </c>
      <c r="K17" s="17"/>
      <c r="L17" s="17"/>
    </row>
    <row r="18" spans="1:12" ht="17.5" thickBot="1" x14ac:dyDescent="0.45">
      <c r="A18" s="15">
        <v>43748</v>
      </c>
      <c r="B18" s="16">
        <v>282</v>
      </c>
      <c r="C18" s="11">
        <f t="array" ref="C18">SUM(B14:B18*weight5d)/SUM(weight5d)</f>
        <v>282</v>
      </c>
      <c r="D18" s="11">
        <f t="array" ref="D18">SUM(B9:B18*weight10d)/SUM(weight10d)</f>
        <v>280.20909090909089</v>
      </c>
      <c r="E18" s="11">
        <v>0</v>
      </c>
      <c r="F18" s="11">
        <v>0</v>
      </c>
      <c r="G18" s="11">
        <v>3000</v>
      </c>
      <c r="H18" s="11">
        <v>164000</v>
      </c>
      <c r="I18" s="11">
        <v>1010000</v>
      </c>
      <c r="K18" s="13" t="s">
        <v>11</v>
      </c>
      <c r="L18" s="14">
        <v>1000000</v>
      </c>
    </row>
    <row r="19" spans="1:12" ht="17.5" thickBot="1" x14ac:dyDescent="0.45">
      <c r="A19" s="15">
        <v>43749</v>
      </c>
      <c r="B19" s="16">
        <v>282</v>
      </c>
      <c r="C19" s="11">
        <f t="array" ref="C19">SUM(B15:B19*weight5d)/SUM(weight5d)</f>
        <v>282.33333333333331</v>
      </c>
      <c r="D19" s="11">
        <f t="array" ref="D19">SUM(B10:B19*weight10d)/SUM(weight10d)</f>
        <v>280.84545454545457</v>
      </c>
      <c r="E19" s="11">
        <v>0</v>
      </c>
      <c r="F19" s="11">
        <v>0</v>
      </c>
      <c r="G19" s="11">
        <v>3000</v>
      </c>
      <c r="H19" s="11">
        <v>164000</v>
      </c>
      <c r="I19" s="11">
        <v>1010000</v>
      </c>
      <c r="K19" s="13" t="s">
        <v>12</v>
      </c>
      <c r="L19" s="14">
        <v>1000</v>
      </c>
    </row>
    <row r="20" spans="1:12" ht="17.5" thickBot="1" x14ac:dyDescent="0.45">
      <c r="A20" s="15">
        <v>43752</v>
      </c>
      <c r="B20" s="16">
        <v>290</v>
      </c>
      <c r="C20" s="11">
        <f t="array" ref="C20">SUM(B16:B20*weight5d)/SUM(weight5d)</f>
        <v>284.96666666666664</v>
      </c>
      <c r="D20" s="11">
        <f t="array" ref="D20">SUM(B11:B20*weight10d)/SUM(weight10d)</f>
        <v>282.75454545454545</v>
      </c>
      <c r="E20" s="11">
        <v>0</v>
      </c>
      <c r="F20" s="11">
        <v>0</v>
      </c>
      <c r="G20" s="11">
        <v>3000</v>
      </c>
      <c r="H20" s="11">
        <v>164000</v>
      </c>
      <c r="I20" s="11">
        <v>1034000</v>
      </c>
      <c r="K20" s="13" t="s">
        <v>13</v>
      </c>
      <c r="L20" s="17">
        <v>152500</v>
      </c>
    </row>
    <row r="21" spans="1:12" ht="17.5" thickBot="1" x14ac:dyDescent="0.45">
      <c r="A21" s="15">
        <v>43753</v>
      </c>
      <c r="B21" s="16">
        <v>293.5</v>
      </c>
      <c r="C21" s="11">
        <f t="array" ref="C21">SUM(B17:B21*weight5d)/SUM(weight5d)</f>
        <v>287.96666666666664</v>
      </c>
      <c r="D21" s="11">
        <f t="array" ref="D21">SUM(B12:B21*weight10d)/SUM(weight10d)</f>
        <v>284.9727272727273</v>
      </c>
      <c r="E21" s="11">
        <v>0</v>
      </c>
      <c r="F21" s="11">
        <v>0</v>
      </c>
      <c r="G21" s="11">
        <v>3000</v>
      </c>
      <c r="H21" s="11">
        <v>164000</v>
      </c>
      <c r="I21" s="11">
        <v>1044500</v>
      </c>
    </row>
    <row r="22" spans="1:12" ht="17.5" thickBot="1" x14ac:dyDescent="0.45">
      <c r="A22" s="15">
        <v>43754</v>
      </c>
      <c r="B22" s="16">
        <v>296.5</v>
      </c>
      <c r="C22" s="11">
        <f t="array" ref="C22">SUM(B18:B22*weight5d)/SUM(weight5d)</f>
        <v>291.5</v>
      </c>
      <c r="D22" s="11">
        <f t="array" ref="D22">SUM(B13:B22*weight10d)/SUM(weight10d)</f>
        <v>287.4909090909091</v>
      </c>
      <c r="E22" s="11">
        <v>0</v>
      </c>
      <c r="F22" s="11">
        <v>0</v>
      </c>
      <c r="G22" s="11">
        <v>3000</v>
      </c>
      <c r="H22" s="11">
        <v>164000</v>
      </c>
      <c r="I22" s="11">
        <v>1053500</v>
      </c>
    </row>
    <row r="23" spans="1:12" ht="17.5" thickBot="1" x14ac:dyDescent="0.45">
      <c r="A23" s="15">
        <v>43755</v>
      </c>
      <c r="B23" s="16">
        <v>293.5</v>
      </c>
      <c r="C23" s="11">
        <f t="array" ref="C23">SUM(B19:B23*weight5d)/SUM(weight5d)</f>
        <v>293.06666666666666</v>
      </c>
      <c r="D23" s="11">
        <f t="array" ref="D23">SUM(B14:B23*weight10d)/SUM(weight10d)</f>
        <v>289.15454545454543</v>
      </c>
      <c r="E23" s="11">
        <v>0</v>
      </c>
      <c r="F23" s="11">
        <v>0</v>
      </c>
      <c r="G23" s="11">
        <v>3000</v>
      </c>
      <c r="H23" s="11">
        <v>164000</v>
      </c>
      <c r="I23" s="11">
        <v>1044500</v>
      </c>
    </row>
    <row r="24" spans="1:12" ht="17.5" thickBot="1" x14ac:dyDescent="0.45">
      <c r="A24" s="15">
        <v>43756</v>
      </c>
      <c r="B24" s="16">
        <v>293</v>
      </c>
      <c r="C24" s="11">
        <f t="array" ref="C24">SUM(B20:B24*weight5d)/SUM(weight5d)</f>
        <v>293.7</v>
      </c>
      <c r="D24" s="11">
        <f t="array" ref="D24">SUM(B15:B24*weight10d)/SUM(weight10d)</f>
        <v>290.41818181818184</v>
      </c>
      <c r="E24" s="11">
        <v>0</v>
      </c>
      <c r="F24" s="11">
        <v>0</v>
      </c>
      <c r="G24" s="11">
        <v>3000</v>
      </c>
      <c r="H24" s="11">
        <v>164000</v>
      </c>
      <c r="I24" s="11">
        <v>1043000</v>
      </c>
    </row>
    <row r="25" spans="1:12" ht="17.5" thickBot="1" x14ac:dyDescent="0.45">
      <c r="A25" s="15">
        <v>43759</v>
      </c>
      <c r="B25" s="16">
        <v>290</v>
      </c>
      <c r="C25" s="11">
        <f t="array" ref="C25">SUM(B21:B25*weight5d)/SUM(weight5d)</f>
        <v>292.60000000000002</v>
      </c>
      <c r="D25" s="11">
        <f t="array" ref="D25">SUM(B16:B25*weight10d)/SUM(weight10d)</f>
        <v>290.83636363636361</v>
      </c>
      <c r="E25" s="11">
        <v>0</v>
      </c>
      <c r="F25" s="11">
        <v>0</v>
      </c>
      <c r="G25" s="11">
        <v>3000</v>
      </c>
      <c r="H25" s="11">
        <v>164000</v>
      </c>
      <c r="I25" s="11">
        <v>1034000</v>
      </c>
    </row>
    <row r="26" spans="1:12" ht="17.5" thickBot="1" x14ac:dyDescent="0.45">
      <c r="A26" s="15">
        <v>43760</v>
      </c>
      <c r="B26" s="16">
        <v>294</v>
      </c>
      <c r="C26" s="11">
        <f t="array" ref="C26">SUM(B22:B26*weight5d)/SUM(weight5d)</f>
        <v>292.83333333333331</v>
      </c>
      <c r="D26" s="11">
        <f t="array" ref="D26">SUM(B17:B26*weight10d)/SUM(weight10d)</f>
        <v>291.76363636363635</v>
      </c>
      <c r="E26" s="11">
        <v>0</v>
      </c>
      <c r="F26" s="11">
        <v>0</v>
      </c>
      <c r="G26" s="11">
        <v>3000</v>
      </c>
      <c r="H26" s="11">
        <v>164000</v>
      </c>
      <c r="I26" s="11">
        <v>1046000</v>
      </c>
    </row>
    <row r="27" spans="1:12" ht="17.5" thickBot="1" x14ac:dyDescent="0.45">
      <c r="A27" s="15">
        <v>43761</v>
      </c>
      <c r="B27" s="16">
        <v>293</v>
      </c>
      <c r="C27" s="11">
        <f t="array" ref="C27">SUM(B23:B27*weight5d)/SUM(weight5d)</f>
        <v>292.7</v>
      </c>
      <c r="D27" s="11">
        <f t="array" ref="D27">SUM(B18:B27*weight10d)/SUM(weight10d)</f>
        <v>292.37272727272727</v>
      </c>
      <c r="E27" s="11">
        <v>0</v>
      </c>
      <c r="F27" s="11">
        <v>0</v>
      </c>
      <c r="G27" s="11">
        <v>3000</v>
      </c>
      <c r="H27" s="11">
        <v>164000</v>
      </c>
      <c r="I27" s="11">
        <v>1043000</v>
      </c>
    </row>
    <row r="28" spans="1:12" ht="17.5" thickBot="1" x14ac:dyDescent="0.45">
      <c r="A28" s="15">
        <v>43762</v>
      </c>
      <c r="B28" s="16">
        <v>293</v>
      </c>
      <c r="C28" s="11">
        <f t="array" ref="C28">SUM(B24:B28*weight5d)/SUM(weight5d)</f>
        <v>292.8</v>
      </c>
      <c r="D28" s="11">
        <f t="array" ref="D28">SUM(B19:B28*weight10d)/SUM(weight10d)</f>
        <v>292.78181818181821</v>
      </c>
      <c r="E28" s="11">
        <v>0</v>
      </c>
      <c r="F28" s="11">
        <v>0</v>
      </c>
      <c r="G28" s="11">
        <v>3000</v>
      </c>
      <c r="H28" s="11">
        <v>164000</v>
      </c>
      <c r="I28" s="11">
        <v>1043000</v>
      </c>
    </row>
    <row r="29" spans="1:12" ht="17.5" thickBot="1" x14ac:dyDescent="0.45">
      <c r="A29" s="15">
        <v>43763</v>
      </c>
      <c r="B29" s="16">
        <v>293.5</v>
      </c>
      <c r="C29" s="11">
        <f t="array" ref="C29">SUM(B25:B29*weight5d)/SUM(weight5d)</f>
        <v>293.10000000000002</v>
      </c>
      <c r="D29" s="11">
        <f t="array" ref="D29">SUM(B20:B29*weight10d)/SUM(weight10d)</f>
        <v>293.08181818181816</v>
      </c>
      <c r="E29" s="11">
        <v>0</v>
      </c>
      <c r="F29" s="11">
        <v>0</v>
      </c>
      <c r="G29" s="11">
        <v>3000</v>
      </c>
      <c r="H29" s="11">
        <v>164000</v>
      </c>
      <c r="I29" s="11">
        <v>1044500</v>
      </c>
    </row>
    <row r="30" spans="1:12" ht="17.5" thickBot="1" x14ac:dyDescent="0.45">
      <c r="A30" s="15">
        <v>43766</v>
      </c>
      <c r="B30" s="16">
        <v>294.5</v>
      </c>
      <c r="C30" s="11">
        <f t="array" ref="C30">SUM(B26:B30*weight5d)/SUM(weight5d)</f>
        <v>293.7</v>
      </c>
      <c r="D30" s="11">
        <f t="array" ref="D30">SUM(B21:B30*weight10d)/SUM(weight10d)</f>
        <v>293.35454545454547</v>
      </c>
      <c r="E30" s="11">
        <v>0</v>
      </c>
      <c r="F30" s="11">
        <v>0</v>
      </c>
      <c r="G30" s="11">
        <v>3000</v>
      </c>
      <c r="H30" s="11">
        <v>164000</v>
      </c>
      <c r="I30" s="11">
        <v>1047500</v>
      </c>
    </row>
    <row r="31" spans="1:12" ht="17.5" thickBot="1" x14ac:dyDescent="0.45">
      <c r="A31" s="15">
        <v>43767</v>
      </c>
      <c r="B31" s="16">
        <v>298.5</v>
      </c>
      <c r="C31" s="11">
        <f t="array" ref="C31">SUM(B27:B31*weight5d)/SUM(weight5d)</f>
        <v>295.33333333333331</v>
      </c>
      <c r="D31" s="11">
        <f t="array" ref="D31">SUM(B22:B31*weight10d)/SUM(weight10d)</f>
        <v>294.27272727272725</v>
      </c>
      <c r="E31" s="11">
        <v>0</v>
      </c>
      <c r="F31" s="11">
        <v>0</v>
      </c>
      <c r="G31" s="11">
        <v>3000</v>
      </c>
      <c r="H31" s="11">
        <v>164000</v>
      </c>
      <c r="I31" s="11">
        <v>1059500</v>
      </c>
    </row>
    <row r="32" spans="1:12" ht="17.5" thickBot="1" x14ac:dyDescent="0.45">
      <c r="A32" s="15">
        <v>43768</v>
      </c>
      <c r="B32" s="16">
        <v>299.5</v>
      </c>
      <c r="C32" s="11">
        <f t="array" ref="C32">SUM(B28:B32*weight5d)/SUM(weight5d)</f>
        <v>297</v>
      </c>
      <c r="D32" s="11">
        <f t="array" ref="D32">SUM(B23:B32*weight10d)/SUM(weight10d)</f>
        <v>295.28181818181821</v>
      </c>
      <c r="E32" s="11">
        <v>0</v>
      </c>
      <c r="F32" s="11">
        <v>0</v>
      </c>
      <c r="G32" s="11">
        <v>3000</v>
      </c>
      <c r="H32" s="11">
        <v>164000</v>
      </c>
      <c r="I32" s="11">
        <v>1062500</v>
      </c>
    </row>
    <row r="33" spans="1:9" ht="17.5" thickBot="1" x14ac:dyDescent="0.45">
      <c r="A33" s="15">
        <v>43769</v>
      </c>
      <c r="B33" s="16">
        <v>298.5</v>
      </c>
      <c r="C33" s="11">
        <f t="array" ref="C33">SUM(B29:B33*weight5d)/SUM(weight5d)</f>
        <v>297.89999999999998</v>
      </c>
      <c r="D33" s="11">
        <f t="array" ref="D33">SUM(B24:B33*weight10d)/SUM(weight10d)</f>
        <v>296.05454545454546</v>
      </c>
      <c r="E33" s="11">
        <v>0</v>
      </c>
      <c r="F33" s="11">
        <v>0</v>
      </c>
      <c r="G33" s="11">
        <v>3000</v>
      </c>
      <c r="H33" s="11">
        <v>164000</v>
      </c>
      <c r="I33" s="11">
        <v>1059500</v>
      </c>
    </row>
    <row r="34" spans="1:9" ht="17.5" thickBot="1" x14ac:dyDescent="0.45">
      <c r="A34" s="15">
        <v>43770</v>
      </c>
      <c r="B34" s="16">
        <v>299</v>
      </c>
      <c r="C34" s="11">
        <f t="array" ref="C34">SUM(B30:B34*weight5d)/SUM(weight5d)</f>
        <v>298.60000000000002</v>
      </c>
      <c r="D34" s="11">
        <f t="array" ref="D34">SUM(B25:B34*weight10d)/SUM(weight10d)</f>
        <v>296.82727272727271</v>
      </c>
      <c r="E34" s="11">
        <v>0</v>
      </c>
      <c r="F34" s="11">
        <v>0</v>
      </c>
      <c r="G34" s="11">
        <v>3000</v>
      </c>
      <c r="H34" s="11">
        <v>164000</v>
      </c>
      <c r="I34" s="11">
        <v>1061000</v>
      </c>
    </row>
    <row r="35" spans="1:9" ht="17.5" thickBot="1" x14ac:dyDescent="0.45">
      <c r="A35" s="15">
        <v>43773</v>
      </c>
      <c r="B35" s="16">
        <v>307</v>
      </c>
      <c r="C35" s="11">
        <f t="array" ref="C35">SUM(B31:B35*weight5d)/SUM(weight5d)</f>
        <v>301.60000000000002</v>
      </c>
      <c r="D35" s="11">
        <f t="array" ref="D35">SUM(B26:B35*weight10d)/SUM(weight10d)</f>
        <v>298.94545454545454</v>
      </c>
      <c r="E35" s="11">
        <v>0</v>
      </c>
      <c r="F35" s="11">
        <v>0</v>
      </c>
      <c r="G35" s="11">
        <v>3000</v>
      </c>
      <c r="H35" s="11">
        <v>164000</v>
      </c>
      <c r="I35" s="11">
        <v>1085000</v>
      </c>
    </row>
    <row r="36" spans="1:9" ht="17.5" thickBot="1" x14ac:dyDescent="0.45">
      <c r="A36" s="15">
        <v>43774</v>
      </c>
      <c r="B36" s="16">
        <v>310.5</v>
      </c>
      <c r="C36" s="11">
        <f t="array" ref="C36">SUM(B32:B36*weight5d)/SUM(weight5d)</f>
        <v>304.93333333333334</v>
      </c>
      <c r="D36" s="11">
        <f t="array" ref="D36">SUM(B27:B36*weight10d)/SUM(weight10d)</f>
        <v>301.39090909090908</v>
      </c>
      <c r="E36" s="11">
        <v>0</v>
      </c>
      <c r="F36" s="11">
        <v>0</v>
      </c>
      <c r="G36" s="11">
        <v>3000</v>
      </c>
      <c r="H36" s="11">
        <v>164000</v>
      </c>
      <c r="I36" s="11">
        <v>1095500</v>
      </c>
    </row>
    <row r="37" spans="1:9" x14ac:dyDescent="0.4">
      <c r="A37" s="23">
        <v>43867</v>
      </c>
      <c r="B37" s="24">
        <v>329</v>
      </c>
      <c r="C37" s="11">
        <f t="array" ref="C37">SUM(B33:B37*weight5d)/SUM(weight5d)</f>
        <v>313.63333333333333</v>
      </c>
      <c r="D37" s="11">
        <f t="array" ref="D37">SUM(B28:B37*weight10d)/SUM(weight10d)</f>
        <v>306.89999999999998</v>
      </c>
      <c r="E37" s="11">
        <v>0</v>
      </c>
      <c r="F37" s="11">
        <v>0</v>
      </c>
      <c r="G37" s="11">
        <v>3000</v>
      </c>
      <c r="H37" s="11">
        <v>164000</v>
      </c>
      <c r="I37" s="11">
        <v>1151000</v>
      </c>
    </row>
    <row r="38" spans="1:9" x14ac:dyDescent="0.4">
      <c r="A38" s="23">
        <v>43867</v>
      </c>
      <c r="B38" s="24">
        <v>330</v>
      </c>
      <c r="C38" s="11">
        <f t="array" ref="C38">SUM(B34:B38*weight5d)/SUM(weight5d)</f>
        <v>320.7</v>
      </c>
      <c r="D38" s="11">
        <f t="array" ref="D38">SUM(B29:B38*weight10d)/SUM(weight10d)</f>
        <v>311.93636363636364</v>
      </c>
      <c r="E38" s="11">
        <v>0</v>
      </c>
      <c r="F38" s="11">
        <v>0</v>
      </c>
      <c r="G38" s="11">
        <v>3000</v>
      </c>
      <c r="H38" s="11">
        <v>164000</v>
      </c>
      <c r="I38" s="11">
        <v>1154000</v>
      </c>
    </row>
    <row r="39" spans="1:9" x14ac:dyDescent="0.4">
      <c r="A39" s="23">
        <v>43867</v>
      </c>
      <c r="B39" s="24">
        <v>329.5</v>
      </c>
      <c r="C39" s="11">
        <f t="array" ref="C39">SUM(B35:B39*weight5d)/SUM(weight5d)</f>
        <v>325.5</v>
      </c>
      <c r="D39" s="11">
        <f t="array" ref="D39">SUM(B30:B39*weight10d)/SUM(weight10d)</f>
        <v>316.20909090909089</v>
      </c>
      <c r="E39" s="11">
        <v>0</v>
      </c>
      <c r="F39" s="11">
        <v>0</v>
      </c>
      <c r="G39" s="11">
        <v>3000</v>
      </c>
      <c r="H39" s="11">
        <v>164000</v>
      </c>
      <c r="I39" s="11">
        <v>1152500</v>
      </c>
    </row>
    <row r="40" spans="1:9" x14ac:dyDescent="0.4">
      <c r="A40" s="23"/>
    </row>
    <row r="41" spans="1:9" x14ac:dyDescent="0.4">
      <c r="A41" s="23"/>
    </row>
    <row r="42" spans="1:9" x14ac:dyDescent="0.4">
      <c r="A42" s="23"/>
    </row>
    <row r="43" spans="1:9" x14ac:dyDescent="0.4">
      <c r="A43" s="23"/>
    </row>
    <row r="44" spans="1:9" x14ac:dyDescent="0.4">
      <c r="A44" s="23"/>
      <c r="B44" s="25"/>
    </row>
    <row r="45" spans="1:9" x14ac:dyDescent="0.4">
      <c r="A45" s="23"/>
      <c r="B45" s="25"/>
    </row>
    <row r="46" spans="1:9" x14ac:dyDescent="0.4">
      <c r="A46" s="23"/>
      <c r="B46" s="25"/>
    </row>
    <row r="47" spans="1:9" x14ac:dyDescent="0.4">
      <c r="A47" s="23"/>
      <c r="B47" s="25"/>
    </row>
    <row r="48" spans="1:9" x14ac:dyDescent="0.4">
      <c r="A48" s="23"/>
      <c r="B48" s="25"/>
    </row>
    <row r="49" spans="1:2" x14ac:dyDescent="0.4">
      <c r="A49" s="23"/>
    </row>
    <row r="50" spans="1:2" x14ac:dyDescent="0.4">
      <c r="A50" s="23"/>
      <c r="B50" s="25"/>
    </row>
    <row r="51" spans="1:2" x14ac:dyDescent="0.4">
      <c r="A51" s="23"/>
      <c r="B51" s="25"/>
    </row>
    <row r="52" spans="1:2" x14ac:dyDescent="0.4">
      <c r="A52" s="23"/>
      <c r="B52" s="25"/>
    </row>
    <row r="53" spans="1:2" x14ac:dyDescent="0.4">
      <c r="A53" s="23"/>
      <c r="B53" s="25"/>
    </row>
    <row r="54" spans="1:2" x14ac:dyDescent="0.4">
      <c r="A54" s="23"/>
      <c r="B54" s="25"/>
    </row>
    <row r="55" spans="1:2" x14ac:dyDescent="0.4">
      <c r="A55" s="23"/>
      <c r="B55" s="25"/>
    </row>
    <row r="56" spans="1:2" x14ac:dyDescent="0.4">
      <c r="A56" s="23"/>
      <c r="B56" s="25"/>
    </row>
    <row r="57" spans="1:2" x14ac:dyDescent="0.4">
      <c r="A57" s="23"/>
      <c r="B57" s="25"/>
    </row>
    <row r="58" spans="1:2" x14ac:dyDescent="0.4">
      <c r="A58" s="23"/>
      <c r="B58" s="25"/>
    </row>
    <row r="59" spans="1:2" x14ac:dyDescent="0.4">
      <c r="A59" s="23"/>
      <c r="B59" s="25"/>
    </row>
    <row r="60" spans="1:2" x14ac:dyDescent="0.4">
      <c r="A60" s="23"/>
      <c r="B60" s="25"/>
    </row>
    <row r="61" spans="1:2" x14ac:dyDescent="0.4">
      <c r="A61" s="23"/>
      <c r="B61" s="25"/>
    </row>
    <row r="62" spans="1:2" x14ac:dyDescent="0.4">
      <c r="A62" s="23"/>
      <c r="B62" s="25"/>
    </row>
    <row r="63" spans="1:2" x14ac:dyDescent="0.4">
      <c r="A63" s="23"/>
      <c r="B63" s="25"/>
    </row>
    <row r="64" spans="1:2" x14ac:dyDescent="0.4">
      <c r="A64" s="23"/>
      <c r="B64" s="25"/>
    </row>
    <row r="65" spans="1:2" x14ac:dyDescent="0.4">
      <c r="A65" s="23"/>
      <c r="B65" s="25"/>
    </row>
    <row r="66" spans="1:2" x14ac:dyDescent="0.4">
      <c r="A66" s="23"/>
      <c r="B66" s="25"/>
    </row>
    <row r="67" spans="1:2" x14ac:dyDescent="0.4">
      <c r="A67" s="23"/>
    </row>
    <row r="68" spans="1:2" x14ac:dyDescent="0.4">
      <c r="A68" s="23"/>
    </row>
    <row r="69" spans="1:2" x14ac:dyDescent="0.4">
      <c r="A69" s="23"/>
    </row>
    <row r="70" spans="1:2" x14ac:dyDescent="0.4">
      <c r="A70" s="23"/>
    </row>
    <row r="71" spans="1:2" x14ac:dyDescent="0.4">
      <c r="A71" s="23"/>
    </row>
    <row r="72" spans="1:2" x14ac:dyDescent="0.4">
      <c r="A72" s="23"/>
    </row>
    <row r="73" spans="1:2" x14ac:dyDescent="0.4">
      <c r="A73" s="23"/>
    </row>
    <row r="74" spans="1:2" x14ac:dyDescent="0.4">
      <c r="A74" s="23"/>
    </row>
    <row r="75" spans="1:2" x14ac:dyDescent="0.4">
      <c r="A75" s="23"/>
    </row>
    <row r="76" spans="1:2" x14ac:dyDescent="0.4">
      <c r="A76" s="23"/>
    </row>
    <row r="77" spans="1:2" x14ac:dyDescent="0.4">
      <c r="A77" s="23"/>
    </row>
    <row r="78" spans="1:2" x14ac:dyDescent="0.4">
      <c r="A78" s="23"/>
    </row>
    <row r="79" spans="1:2" x14ac:dyDescent="0.4">
      <c r="A79" s="23"/>
    </row>
    <row r="80" spans="1:2" x14ac:dyDescent="0.4">
      <c r="A80" s="23"/>
    </row>
    <row r="81" spans="1:1" x14ac:dyDescent="0.4">
      <c r="A81" s="23"/>
    </row>
    <row r="82" spans="1:1" x14ac:dyDescent="0.4">
      <c r="A82" s="23"/>
    </row>
    <row r="83" spans="1:1" x14ac:dyDescent="0.4">
      <c r="A83" s="23"/>
    </row>
    <row r="84" spans="1:1" x14ac:dyDescent="0.4">
      <c r="A84" s="23"/>
    </row>
    <row r="85" spans="1:1" x14ac:dyDescent="0.4">
      <c r="A85" s="23"/>
    </row>
    <row r="86" spans="1:1" x14ac:dyDescent="0.4">
      <c r="A86" s="23"/>
    </row>
    <row r="87" spans="1:1" x14ac:dyDescent="0.4">
      <c r="A87" s="23"/>
    </row>
    <row r="88" spans="1:1" x14ac:dyDescent="0.4">
      <c r="A88" s="23"/>
    </row>
    <row r="89" spans="1:1" x14ac:dyDescent="0.4">
      <c r="A89" s="23"/>
    </row>
    <row r="90" spans="1:1" x14ac:dyDescent="0.4">
      <c r="A90" s="23"/>
    </row>
    <row r="91" spans="1:1" x14ac:dyDescent="0.4">
      <c r="A91" s="23"/>
    </row>
    <row r="92" spans="1:1" x14ac:dyDescent="0.4">
      <c r="A92" s="23"/>
    </row>
    <row r="93" spans="1:1" x14ac:dyDescent="0.4">
      <c r="A93" s="23"/>
    </row>
    <row r="94" spans="1:1" x14ac:dyDescent="0.4">
      <c r="A94" s="23"/>
    </row>
    <row r="95" spans="1:1" x14ac:dyDescent="0.4">
      <c r="A95" s="23"/>
    </row>
    <row r="96" spans="1:1" x14ac:dyDescent="0.4">
      <c r="A96" s="23"/>
    </row>
    <row r="97" spans="1:1" x14ac:dyDescent="0.4">
      <c r="A97" s="23"/>
    </row>
    <row r="98" spans="1:1" x14ac:dyDescent="0.4">
      <c r="A98" s="23"/>
    </row>
    <row r="99" spans="1:1" x14ac:dyDescent="0.4">
      <c r="A99" s="23"/>
    </row>
    <row r="100" spans="1:1" x14ac:dyDescent="0.4">
      <c r="A100" s="23"/>
    </row>
    <row r="101" spans="1:1" x14ac:dyDescent="0.4">
      <c r="A101" s="23"/>
    </row>
    <row r="102" spans="1:1" x14ac:dyDescent="0.4">
      <c r="A102" s="23"/>
    </row>
    <row r="103" spans="1:1" x14ac:dyDescent="0.4">
      <c r="A103" s="23"/>
    </row>
    <row r="104" spans="1:1" x14ac:dyDescent="0.4">
      <c r="A104" s="23"/>
    </row>
    <row r="105" spans="1:1" x14ac:dyDescent="0.4">
      <c r="A105" s="23"/>
    </row>
    <row r="106" spans="1:1" x14ac:dyDescent="0.4">
      <c r="A106" s="23"/>
    </row>
    <row r="107" spans="1:1" x14ac:dyDescent="0.4">
      <c r="A107" s="23"/>
    </row>
    <row r="108" spans="1:1" x14ac:dyDescent="0.4">
      <c r="A108" s="23"/>
    </row>
    <row r="109" spans="1:1" x14ac:dyDescent="0.4">
      <c r="A109" s="23"/>
    </row>
    <row r="110" spans="1:1" x14ac:dyDescent="0.4">
      <c r="A110" s="23"/>
    </row>
    <row r="111" spans="1:1" x14ac:dyDescent="0.4">
      <c r="A111" s="23"/>
    </row>
    <row r="112" spans="1:1" x14ac:dyDescent="0.4">
      <c r="A112" s="23"/>
    </row>
    <row r="113" spans="1:1" x14ac:dyDescent="0.4">
      <c r="A113" s="23"/>
    </row>
    <row r="114" spans="1:1" x14ac:dyDescent="0.4">
      <c r="A114" s="23"/>
    </row>
    <row r="115" spans="1:1" x14ac:dyDescent="0.4">
      <c r="A115" s="23"/>
    </row>
    <row r="116" spans="1:1" x14ac:dyDescent="0.4">
      <c r="A116" s="23"/>
    </row>
    <row r="117" spans="1:1" x14ac:dyDescent="0.4">
      <c r="A117" s="23"/>
    </row>
    <row r="118" spans="1:1" x14ac:dyDescent="0.4">
      <c r="A118" s="23"/>
    </row>
    <row r="119" spans="1:1" x14ac:dyDescent="0.4">
      <c r="A119" s="23"/>
    </row>
    <row r="120" spans="1:1" x14ac:dyDescent="0.4">
      <c r="A120" s="23"/>
    </row>
    <row r="121" spans="1:1" x14ac:dyDescent="0.4">
      <c r="A121" s="23"/>
    </row>
    <row r="122" spans="1:1" x14ac:dyDescent="0.4">
      <c r="A122" s="23"/>
    </row>
    <row r="123" spans="1:1" x14ac:dyDescent="0.4">
      <c r="A123" s="23"/>
    </row>
    <row r="124" spans="1:1" x14ac:dyDescent="0.4">
      <c r="A124" s="23"/>
    </row>
    <row r="125" spans="1:1" x14ac:dyDescent="0.4">
      <c r="A125" s="23"/>
    </row>
    <row r="126" spans="1:1" x14ac:dyDescent="0.4">
      <c r="A126" s="23"/>
    </row>
    <row r="127" spans="1:1" x14ac:dyDescent="0.4">
      <c r="A127" s="23"/>
    </row>
    <row r="128" spans="1:1" x14ac:dyDescent="0.4">
      <c r="A128" s="23"/>
    </row>
    <row r="129" spans="1:2" x14ac:dyDescent="0.4">
      <c r="A129" s="23"/>
    </row>
    <row r="130" spans="1:2" x14ac:dyDescent="0.4">
      <c r="A130" s="26"/>
      <c r="B130" s="27"/>
    </row>
    <row r="131" spans="1:2" x14ac:dyDescent="0.4">
      <c r="A131" s="26"/>
      <c r="B131" s="27"/>
    </row>
    <row r="132" spans="1:2" x14ac:dyDescent="0.4">
      <c r="A132" s="26"/>
      <c r="B132" s="27"/>
    </row>
    <row r="133" spans="1:2" x14ac:dyDescent="0.4">
      <c r="A133" s="26"/>
      <c r="B133" s="27"/>
    </row>
    <row r="134" spans="1:2" x14ac:dyDescent="0.4">
      <c r="A134" s="26"/>
      <c r="B134" s="27"/>
    </row>
    <row r="135" spans="1:2" x14ac:dyDescent="0.4">
      <c r="A135" s="26"/>
      <c r="B135" s="27"/>
    </row>
    <row r="136" spans="1:2" x14ac:dyDescent="0.4">
      <c r="A136" s="26"/>
      <c r="B136" s="27"/>
    </row>
    <row r="137" spans="1:2" x14ac:dyDescent="0.4">
      <c r="A137" s="26"/>
      <c r="B137" s="27"/>
    </row>
    <row r="138" spans="1:2" x14ac:dyDescent="0.4">
      <c r="A138" s="26"/>
      <c r="B138" s="27"/>
    </row>
    <row r="139" spans="1:2" x14ac:dyDescent="0.4">
      <c r="A139" s="26"/>
      <c r="B139" s="27"/>
    </row>
    <row r="140" spans="1:2" x14ac:dyDescent="0.4">
      <c r="A140" s="26"/>
      <c r="B140" s="27"/>
    </row>
    <row r="141" spans="1:2" x14ac:dyDescent="0.4">
      <c r="A141" s="26"/>
      <c r="B141" s="27"/>
    </row>
    <row r="142" spans="1:2" x14ac:dyDescent="0.4">
      <c r="A142" s="26"/>
      <c r="B142" s="27"/>
    </row>
    <row r="143" spans="1:2" x14ac:dyDescent="0.4">
      <c r="A143" s="26"/>
      <c r="B143" s="27"/>
    </row>
    <row r="144" spans="1:2" x14ac:dyDescent="0.4">
      <c r="A144" s="26"/>
      <c r="B144" s="27"/>
    </row>
    <row r="145" spans="1:2" x14ac:dyDescent="0.4">
      <c r="A145" s="26"/>
      <c r="B145" s="27"/>
    </row>
    <row r="146" spans="1:2" x14ac:dyDescent="0.4">
      <c r="A146" s="26"/>
      <c r="B146" s="27"/>
    </row>
    <row r="147" spans="1:2" x14ac:dyDescent="0.4">
      <c r="A147" s="26"/>
      <c r="B147" s="27"/>
    </row>
    <row r="148" spans="1:2" x14ac:dyDescent="0.4">
      <c r="A148" s="26"/>
      <c r="B148" s="27"/>
    </row>
    <row r="149" spans="1:2" x14ac:dyDescent="0.4">
      <c r="A149" s="26"/>
      <c r="B149" s="27"/>
    </row>
    <row r="150" spans="1:2" x14ac:dyDescent="0.4">
      <c r="A150" s="26"/>
      <c r="B150" s="27"/>
    </row>
    <row r="151" spans="1:2" x14ac:dyDescent="0.4">
      <c r="A151" s="26"/>
      <c r="B151" s="27"/>
    </row>
    <row r="152" spans="1:2" x14ac:dyDescent="0.4">
      <c r="A152" s="26"/>
      <c r="B152" s="27"/>
    </row>
    <row r="153" spans="1:2" x14ac:dyDescent="0.4">
      <c r="A153" s="26"/>
      <c r="B153" s="27"/>
    </row>
    <row r="154" spans="1:2" x14ac:dyDescent="0.4">
      <c r="A154" s="26"/>
      <c r="B154" s="27"/>
    </row>
    <row r="155" spans="1:2" x14ac:dyDescent="0.4">
      <c r="A155" s="26"/>
      <c r="B155" s="27"/>
    </row>
    <row r="156" spans="1:2" x14ac:dyDescent="0.4">
      <c r="A156" s="26"/>
      <c r="B156" s="27"/>
    </row>
    <row r="157" spans="1:2" x14ac:dyDescent="0.4">
      <c r="A157" s="26"/>
      <c r="B157" s="27"/>
    </row>
    <row r="158" spans="1:2" x14ac:dyDescent="0.4">
      <c r="A158" s="26"/>
      <c r="B158" s="27"/>
    </row>
    <row r="159" spans="1:2" x14ac:dyDescent="0.4">
      <c r="A159" s="26"/>
      <c r="B159" s="27"/>
    </row>
    <row r="160" spans="1:2" x14ac:dyDescent="0.4">
      <c r="A160" s="26"/>
      <c r="B160" s="27"/>
    </row>
    <row r="161" spans="1:2" x14ac:dyDescent="0.4">
      <c r="A161" s="26"/>
      <c r="B161" s="27"/>
    </row>
    <row r="162" spans="1:2" x14ac:dyDescent="0.4">
      <c r="A162" s="26"/>
      <c r="B162" s="27"/>
    </row>
    <row r="163" spans="1:2" x14ac:dyDescent="0.4">
      <c r="A163" s="26"/>
      <c r="B163" s="27"/>
    </row>
    <row r="164" spans="1:2" x14ac:dyDescent="0.4">
      <c r="A164" s="26"/>
      <c r="B164" s="27"/>
    </row>
    <row r="165" spans="1:2" x14ac:dyDescent="0.4">
      <c r="A165" s="26"/>
      <c r="B165" s="27"/>
    </row>
    <row r="166" spans="1:2" x14ac:dyDescent="0.4">
      <c r="A166" s="26"/>
      <c r="B166" s="27"/>
    </row>
    <row r="167" spans="1:2" x14ac:dyDescent="0.4">
      <c r="A167" s="26"/>
      <c r="B167" s="27"/>
    </row>
    <row r="168" spans="1:2" x14ac:dyDescent="0.4">
      <c r="A168" s="26"/>
      <c r="B168" s="27"/>
    </row>
    <row r="169" spans="1:2" x14ac:dyDescent="0.4">
      <c r="A169" s="26"/>
      <c r="B169" s="27"/>
    </row>
    <row r="170" spans="1:2" x14ac:dyDescent="0.4">
      <c r="A170" s="26"/>
      <c r="B170" s="27"/>
    </row>
    <row r="171" spans="1:2" x14ac:dyDescent="0.4">
      <c r="A171" s="26"/>
      <c r="B171" s="27"/>
    </row>
    <row r="172" spans="1:2" x14ac:dyDescent="0.4">
      <c r="A172" s="26"/>
      <c r="B172" s="27"/>
    </row>
    <row r="173" spans="1:2" x14ac:dyDescent="0.4">
      <c r="A173" s="26"/>
      <c r="B173" s="27"/>
    </row>
    <row r="174" spans="1:2" x14ac:dyDescent="0.4">
      <c r="A174" s="26"/>
      <c r="B174" s="27"/>
    </row>
    <row r="175" spans="1:2" x14ac:dyDescent="0.4">
      <c r="A175" s="26"/>
      <c r="B175" s="27"/>
    </row>
    <row r="176" spans="1:2" x14ac:dyDescent="0.4">
      <c r="A176" s="26"/>
      <c r="B176" s="27"/>
    </row>
    <row r="177" spans="1:2" x14ac:dyDescent="0.4">
      <c r="A177" s="26"/>
      <c r="B177" s="27"/>
    </row>
    <row r="178" spans="1:2" x14ac:dyDescent="0.4">
      <c r="A178" s="26"/>
      <c r="B178" s="27"/>
    </row>
    <row r="179" spans="1:2" x14ac:dyDescent="0.4">
      <c r="A179" s="26"/>
      <c r="B179" s="27"/>
    </row>
    <row r="180" spans="1:2" x14ac:dyDescent="0.4">
      <c r="A180" s="26"/>
      <c r="B180" s="27"/>
    </row>
    <row r="181" spans="1:2" x14ac:dyDescent="0.4">
      <c r="A181" s="26"/>
      <c r="B181" s="27"/>
    </row>
    <row r="182" spans="1:2" x14ac:dyDescent="0.4">
      <c r="A182" s="26"/>
      <c r="B182" s="27"/>
    </row>
    <row r="183" spans="1:2" x14ac:dyDescent="0.4">
      <c r="A183" s="26"/>
      <c r="B183" s="27"/>
    </row>
    <row r="184" spans="1:2" x14ac:dyDescent="0.4">
      <c r="A184" s="26"/>
      <c r="B184" s="27"/>
    </row>
    <row r="185" spans="1:2" x14ac:dyDescent="0.4">
      <c r="A185" s="26"/>
      <c r="B185" s="27"/>
    </row>
    <row r="186" spans="1:2" x14ac:dyDescent="0.4">
      <c r="A186" s="26"/>
      <c r="B186" s="27"/>
    </row>
    <row r="187" spans="1:2" x14ac:dyDescent="0.4">
      <c r="A187" s="26"/>
      <c r="B187" s="27"/>
    </row>
    <row r="188" spans="1:2" x14ac:dyDescent="0.4">
      <c r="A188" s="26"/>
      <c r="B188" s="27"/>
    </row>
    <row r="189" spans="1:2" x14ac:dyDescent="0.4">
      <c r="A189" s="26"/>
      <c r="B189" s="27"/>
    </row>
    <row r="190" spans="1:2" x14ac:dyDescent="0.4">
      <c r="A190" s="26"/>
      <c r="B190" s="27"/>
    </row>
    <row r="191" spans="1:2" x14ac:dyDescent="0.4">
      <c r="A191" s="26"/>
      <c r="B191" s="27"/>
    </row>
    <row r="192" spans="1:2" x14ac:dyDescent="0.4">
      <c r="A192" s="26"/>
      <c r="B192" s="27"/>
    </row>
    <row r="193" spans="1:2" x14ac:dyDescent="0.4">
      <c r="A193" s="26"/>
      <c r="B193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F817-2812-4B56-9BA3-D272858E35C1}">
  <dimension ref="A1:L29"/>
  <sheetViews>
    <sheetView topLeftCell="F1" zoomScale="130" zoomScaleNormal="130" workbookViewId="0">
      <selection activeCell="E10" sqref="E10"/>
    </sheetView>
  </sheetViews>
  <sheetFormatPr defaultRowHeight="17" x14ac:dyDescent="0.4"/>
  <cols>
    <col min="1" max="1" width="12" style="11" customWidth="1"/>
    <col min="2" max="16384" width="8.7265625" style="11"/>
  </cols>
  <sheetData>
    <row r="1" spans="1:11" ht="17.5" thickBot="1" x14ac:dyDescent="0.45">
      <c r="A1" s="11" t="s">
        <v>2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K1" s="11" t="s">
        <v>10</v>
      </c>
    </row>
    <row r="2" spans="1:11" ht="17.5" thickBot="1" x14ac:dyDescent="0.45">
      <c r="A2" s="15">
        <v>43745</v>
      </c>
      <c r="B2" s="16">
        <v>26.25</v>
      </c>
      <c r="K2" s="11">
        <v>1</v>
      </c>
    </row>
    <row r="3" spans="1:11" ht="17.5" thickBot="1" x14ac:dyDescent="0.45">
      <c r="A3" s="15">
        <v>43746</v>
      </c>
      <c r="B3" s="16">
        <v>26.3</v>
      </c>
      <c r="K3" s="11">
        <v>2</v>
      </c>
    </row>
    <row r="4" spans="1:11" ht="17.5" thickBot="1" x14ac:dyDescent="0.45">
      <c r="A4" s="15">
        <v>43747</v>
      </c>
      <c r="B4" s="16">
        <v>26.25</v>
      </c>
      <c r="K4" s="11">
        <v>3</v>
      </c>
    </row>
    <row r="5" spans="1:11" ht="17.5" thickBot="1" x14ac:dyDescent="0.45">
      <c r="A5" s="15">
        <v>43748</v>
      </c>
      <c r="B5" s="16">
        <v>26.25</v>
      </c>
      <c r="K5" s="11">
        <v>4</v>
      </c>
    </row>
    <row r="6" spans="1:11" ht="17.5" thickBot="1" x14ac:dyDescent="0.45">
      <c r="A6" s="15">
        <v>43749</v>
      </c>
      <c r="B6" s="16">
        <v>26.25</v>
      </c>
      <c r="C6" s="11">
        <f t="array" ref="C6">SUM(B2:B6*weight5d)/SUM(weight5d)</f>
        <v>26.256666666666668</v>
      </c>
      <c r="K6" s="11">
        <v>5</v>
      </c>
    </row>
    <row r="7" spans="1:11" ht="17.5" thickBot="1" x14ac:dyDescent="0.45">
      <c r="A7" s="15">
        <v>43752</v>
      </c>
      <c r="B7" s="16">
        <v>26.3</v>
      </c>
      <c r="C7" s="11">
        <f t="array" ref="C7">SUM(B3:B7*weight5d)/SUM(weight5d)</f>
        <v>26.27</v>
      </c>
      <c r="K7" s="11">
        <v>6</v>
      </c>
    </row>
    <row r="8" spans="1:11" ht="17.5" thickBot="1" x14ac:dyDescent="0.45">
      <c r="A8" s="15">
        <v>43753</v>
      </c>
      <c r="B8" s="16">
        <v>26.4</v>
      </c>
      <c r="C8" s="11">
        <f t="array" ref="C8">SUM(B4:B8*weight5d)/SUM(weight5d)</f>
        <v>26.313333333333333</v>
      </c>
      <c r="K8" s="11">
        <v>7</v>
      </c>
    </row>
    <row r="9" spans="1:11" ht="17.5" thickBot="1" x14ac:dyDescent="0.45">
      <c r="A9" s="15">
        <v>43754</v>
      </c>
      <c r="B9" s="16">
        <v>26.4</v>
      </c>
      <c r="C9" s="11">
        <f t="array" ref="C9">SUM(B5:B9*weight5d)/SUM(weight5d)</f>
        <v>26.35</v>
      </c>
      <c r="K9" s="11">
        <v>8</v>
      </c>
    </row>
    <row r="10" spans="1:11" ht="17.5" thickBot="1" x14ac:dyDescent="0.45">
      <c r="A10" s="15">
        <v>43755</v>
      </c>
      <c r="B10" s="16">
        <v>26.35</v>
      </c>
      <c r="C10" s="11">
        <f t="array" ref="C10">SUM(B6:B10*weight5d)/SUM(weight5d)</f>
        <v>26.36</v>
      </c>
      <c r="K10" s="11">
        <v>9</v>
      </c>
    </row>
    <row r="11" spans="1:11" ht="17.5" thickBot="1" x14ac:dyDescent="0.45">
      <c r="A11" s="15">
        <v>43756</v>
      </c>
      <c r="B11" s="16">
        <v>26.4</v>
      </c>
      <c r="C11" s="11">
        <f t="array" ref="C11">SUM(B7:B11*weight5d)/SUM(weight5d)</f>
        <v>26.38</v>
      </c>
      <c r="D11" s="11">
        <f t="array" ref="D11">SUM(B2:B11*weight10d)/SUM(weight10d)</f>
        <v>26.341818181818184</v>
      </c>
      <c r="E11" s="11">
        <v>1000</v>
      </c>
      <c r="F11" s="11">
        <v>0</v>
      </c>
      <c r="G11" s="11">
        <v>1000</v>
      </c>
      <c r="H11" s="11">
        <v>973600</v>
      </c>
      <c r="I11" s="11">
        <v>1000000</v>
      </c>
      <c r="K11" s="11">
        <v>10</v>
      </c>
    </row>
    <row r="12" spans="1:11" ht="17.5" thickBot="1" x14ac:dyDescent="0.45">
      <c r="A12" s="15">
        <v>43759</v>
      </c>
      <c r="B12" s="16">
        <v>26.3</v>
      </c>
      <c r="C12" s="11">
        <f t="array" ref="C12">SUM(B8:B12*weight5d)/SUM(weight5d)</f>
        <v>26.356666666666669</v>
      </c>
      <c r="D12" s="11">
        <f t="array" ref="D12">SUM(B3:B12*weight10d)/SUM(weight10d)</f>
        <v>26.339090909090906</v>
      </c>
      <c r="E12" s="11">
        <v>1000</v>
      </c>
      <c r="F12" s="11">
        <v>0</v>
      </c>
      <c r="G12" s="11">
        <v>2000</v>
      </c>
      <c r="H12" s="11">
        <v>947300</v>
      </c>
      <c r="I12" s="11">
        <v>999900</v>
      </c>
    </row>
    <row r="13" spans="1:11" ht="17.5" thickBot="1" x14ac:dyDescent="0.45">
      <c r="A13" s="15">
        <v>43760</v>
      </c>
      <c r="B13" s="16">
        <v>26.55</v>
      </c>
      <c r="C13" s="11">
        <f t="array" ref="C13">SUM(B9:B13*weight5d)/SUM(weight5d)</f>
        <v>26.416666666666668</v>
      </c>
      <c r="D13" s="11">
        <f t="array" ref="D13">SUM(B4:B13*weight10d)/SUM(weight10d)</f>
        <v>26.380909090909093</v>
      </c>
      <c r="E13" s="11">
        <v>1000</v>
      </c>
      <c r="F13" s="11">
        <v>0</v>
      </c>
      <c r="G13" s="11">
        <v>3000</v>
      </c>
      <c r="H13" s="11">
        <v>920750</v>
      </c>
      <c r="I13" s="11">
        <v>1000400</v>
      </c>
    </row>
    <row r="14" spans="1:11" ht="17.5" thickBot="1" x14ac:dyDescent="0.45">
      <c r="A14" s="15">
        <v>43761</v>
      </c>
      <c r="B14" s="16">
        <v>26.35</v>
      </c>
      <c r="C14" s="11">
        <f t="array" ref="C14">SUM(B10:B14*weight5d)/SUM(weight5d)</f>
        <v>26.4</v>
      </c>
      <c r="D14" s="11">
        <f t="array" ref="D14">SUM(B5:B14*weight10d)/SUM(weight10d)</f>
        <v>26.381818181818183</v>
      </c>
      <c r="E14" s="11">
        <v>1000</v>
      </c>
      <c r="F14" s="11">
        <v>0</v>
      </c>
      <c r="G14" s="11">
        <v>4000</v>
      </c>
      <c r="H14" s="11">
        <v>894400</v>
      </c>
      <c r="I14" s="11">
        <v>999800</v>
      </c>
    </row>
    <row r="15" spans="1:11" ht="17.5" thickBot="1" x14ac:dyDescent="0.45">
      <c r="A15" s="15">
        <v>43762</v>
      </c>
      <c r="B15" s="16">
        <v>26.7</v>
      </c>
      <c r="C15" s="11">
        <f t="array" ref="C15">SUM(B11:B15*weight5d)/SUM(weight5d)</f>
        <v>26.503333333333334</v>
      </c>
      <c r="D15" s="11">
        <f t="array" ref="D15">SUM(B6:B15*weight10d)/SUM(weight10d)</f>
        <v>26.444545454545455</v>
      </c>
      <c r="E15" s="11">
        <v>1000</v>
      </c>
      <c r="F15" s="11">
        <v>0</v>
      </c>
      <c r="G15" s="11">
        <v>5000</v>
      </c>
      <c r="H15" s="11">
        <v>867700</v>
      </c>
      <c r="I15" s="11">
        <v>1001200</v>
      </c>
    </row>
    <row r="16" spans="1:11" ht="17.5" thickBot="1" x14ac:dyDescent="0.45">
      <c r="A16" s="15">
        <v>43763</v>
      </c>
      <c r="B16" s="16">
        <v>26.7</v>
      </c>
      <c r="C16" s="11">
        <f t="array" ref="C16">SUM(B12:B16*weight5d)/SUM(weight5d)</f>
        <v>26.583333333333332</v>
      </c>
      <c r="D16" s="11">
        <f t="array" ref="D16">SUM(B7:B16*weight10d)/SUM(weight10d)</f>
        <v>26.49909090909091</v>
      </c>
      <c r="E16" s="11">
        <v>1000</v>
      </c>
      <c r="F16" s="11">
        <v>0</v>
      </c>
      <c r="G16" s="11">
        <v>6000</v>
      </c>
      <c r="H16" s="11">
        <v>841000</v>
      </c>
      <c r="I16" s="11">
        <v>1001200</v>
      </c>
    </row>
    <row r="17" spans="1:12" ht="17.5" thickBot="1" x14ac:dyDescent="0.45">
      <c r="A17" s="15">
        <v>43766</v>
      </c>
      <c r="B17" s="16">
        <v>26.8</v>
      </c>
      <c r="C17" s="11">
        <f t="array" ref="C17">SUM(B13:B17*weight5d)/SUM(weight5d)</f>
        <v>26.676666666666666</v>
      </c>
      <c r="D17" s="11">
        <f t="array" ref="D17">SUM(B8:B17*weight10d)/SUM(weight10d)</f>
        <v>26.563636363636366</v>
      </c>
      <c r="E17" s="11">
        <v>1000</v>
      </c>
      <c r="F17" s="11">
        <v>0</v>
      </c>
      <c r="G17" s="11">
        <v>7000</v>
      </c>
      <c r="H17" s="11">
        <v>814200</v>
      </c>
      <c r="I17" s="11">
        <v>1001800</v>
      </c>
    </row>
    <row r="18" spans="1:12" ht="17.5" thickBot="1" x14ac:dyDescent="0.45">
      <c r="A18" s="15">
        <v>43767</v>
      </c>
      <c r="B18" s="16">
        <v>26.9</v>
      </c>
      <c r="C18" s="11">
        <f t="array" ref="C18">SUM(B14:B18*weight5d)/SUM(weight5d)</f>
        <v>26.77</v>
      </c>
      <c r="D18" s="11">
        <f t="array" ref="D18">SUM(B9:B18*weight10d)/SUM(weight10d)</f>
        <v>26.637272727272727</v>
      </c>
      <c r="E18" s="11">
        <v>1000</v>
      </c>
      <c r="F18" s="11">
        <v>0</v>
      </c>
      <c r="G18" s="11">
        <v>8000</v>
      </c>
      <c r="H18" s="11">
        <v>787300</v>
      </c>
      <c r="I18" s="11">
        <v>1002500</v>
      </c>
      <c r="K18" s="13" t="s">
        <v>11</v>
      </c>
      <c r="L18" s="14">
        <v>1000000</v>
      </c>
    </row>
    <row r="19" spans="1:12" ht="17.5" thickBot="1" x14ac:dyDescent="0.45">
      <c r="A19" s="15">
        <v>43768</v>
      </c>
      <c r="B19" s="16">
        <v>27.4</v>
      </c>
      <c r="C19" s="11">
        <f t="array" ref="C19">SUM(B15:B19*weight5d)/SUM(weight5d)</f>
        <v>27.006666666666668</v>
      </c>
      <c r="D19" s="11">
        <f t="array" ref="D19">SUM(B10:B19*weight10d)/SUM(weight10d)</f>
        <v>26.792727272727269</v>
      </c>
      <c r="E19" s="11">
        <v>1000</v>
      </c>
      <c r="F19" s="11">
        <v>0</v>
      </c>
      <c r="G19" s="11">
        <v>9000</v>
      </c>
      <c r="H19" s="11">
        <v>759900</v>
      </c>
      <c r="I19" s="11">
        <v>1006500</v>
      </c>
      <c r="K19" s="13" t="s">
        <v>12</v>
      </c>
      <c r="L19" s="14">
        <v>1000</v>
      </c>
    </row>
    <row r="20" spans="1:12" ht="17.5" thickBot="1" x14ac:dyDescent="0.45">
      <c r="A20" s="15">
        <v>43769</v>
      </c>
      <c r="B20" s="16">
        <v>27.55</v>
      </c>
      <c r="C20" s="11">
        <f t="array" ref="C20">SUM(B16:B20*weight5d)/SUM(weight5d)</f>
        <v>27.223333333333336</v>
      </c>
      <c r="D20" s="11">
        <f t="array" ref="D20">SUM(B11:B20*weight10d)/SUM(weight10d)</f>
        <v>26.957272727272724</v>
      </c>
      <c r="E20" s="11">
        <v>1000</v>
      </c>
      <c r="F20" s="11">
        <v>0</v>
      </c>
      <c r="G20" s="11">
        <v>10000</v>
      </c>
      <c r="H20" s="11">
        <v>732350</v>
      </c>
      <c r="I20" s="11">
        <v>1007850</v>
      </c>
      <c r="K20" s="13" t="s">
        <v>13</v>
      </c>
      <c r="L20" s="17">
        <v>30850</v>
      </c>
    </row>
    <row r="21" spans="1:12" ht="17.5" thickBot="1" x14ac:dyDescent="0.45">
      <c r="A21" s="15">
        <v>43770</v>
      </c>
      <c r="B21" s="16">
        <v>27.5</v>
      </c>
      <c r="C21" s="11">
        <f t="array" ref="C21">SUM(B17:B21*weight5d)/SUM(weight5d)</f>
        <v>27.366666666666667</v>
      </c>
      <c r="D21" s="11">
        <f t="array" ref="D21">SUM(B12:B21*weight10d)/SUM(weight10d)</f>
        <v>27.09090909090909</v>
      </c>
      <c r="E21" s="11">
        <v>1000</v>
      </c>
      <c r="F21" s="11">
        <v>0</v>
      </c>
      <c r="G21" s="11">
        <v>11000</v>
      </c>
      <c r="H21" s="11">
        <v>704850</v>
      </c>
      <c r="I21" s="11">
        <v>1007350</v>
      </c>
    </row>
    <row r="22" spans="1:12" ht="17.5" thickBot="1" x14ac:dyDescent="0.45">
      <c r="A22" s="15">
        <v>43773</v>
      </c>
      <c r="B22" s="16">
        <v>27.75</v>
      </c>
      <c r="C22" s="11">
        <f t="array" ref="C22">SUM(B18:B22*weight5d)/SUM(weight5d)</f>
        <v>27.540000000000003</v>
      </c>
      <c r="D22" s="11">
        <f t="array" ref="D22">SUM(B13:B22*weight10d)/SUM(weight10d)</f>
        <v>27.25</v>
      </c>
      <c r="E22" s="11">
        <v>1000</v>
      </c>
      <c r="F22" s="11">
        <v>0</v>
      </c>
      <c r="G22" s="11">
        <v>12000</v>
      </c>
      <c r="H22" s="11">
        <v>677100</v>
      </c>
      <c r="I22" s="11">
        <v>1010100</v>
      </c>
    </row>
    <row r="23" spans="1:12" ht="17.5" thickBot="1" x14ac:dyDescent="0.45">
      <c r="A23" s="15">
        <v>43774</v>
      </c>
      <c r="B23" s="16">
        <v>27.9</v>
      </c>
      <c r="C23" s="11">
        <f t="array" ref="C23">SUM(B19:B23*weight5d)/SUM(weight5d)</f>
        <v>27.7</v>
      </c>
      <c r="D23" s="11">
        <f t="array" ref="D23">SUM(B14:B23*weight10d)/SUM(weight10d)</f>
        <v>27.410000000000004</v>
      </c>
      <c r="E23" s="11">
        <v>1000</v>
      </c>
      <c r="F23" s="11">
        <v>0</v>
      </c>
      <c r="G23" s="11">
        <v>13000</v>
      </c>
      <c r="H23" s="11">
        <v>649200</v>
      </c>
      <c r="I23" s="11">
        <v>1011900</v>
      </c>
    </row>
    <row r="24" spans="1:12" ht="17.5" thickBot="1" x14ac:dyDescent="0.45">
      <c r="A24" s="15">
        <v>43775</v>
      </c>
      <c r="B24" s="16">
        <v>27.95</v>
      </c>
      <c r="C24" s="11">
        <f t="array" ref="C24">SUM(B20:B24*weight5d)/SUM(weight5d)</f>
        <v>27.81</v>
      </c>
      <c r="D24" s="11">
        <f t="array" ref="D24">SUM(B15:B24*weight10d)/SUM(weight10d)</f>
        <v>27.554545454545455</v>
      </c>
      <c r="E24" s="11">
        <v>1000</v>
      </c>
      <c r="F24" s="11">
        <v>0</v>
      </c>
      <c r="G24" s="11">
        <v>14000</v>
      </c>
      <c r="H24" s="11">
        <v>621250</v>
      </c>
      <c r="I24" s="11">
        <v>1012550</v>
      </c>
    </row>
    <row r="25" spans="1:12" ht="17.5" thickBot="1" x14ac:dyDescent="0.45">
      <c r="A25" s="15">
        <v>43776</v>
      </c>
      <c r="B25" s="16">
        <v>27.6</v>
      </c>
      <c r="C25" s="11">
        <f t="array" ref="C25">SUM(B21:B25*weight5d)/SUM(weight5d)</f>
        <v>27.766666666666666</v>
      </c>
      <c r="D25" s="11">
        <f t="array" ref="D25">SUM(B16:B25*weight10d)/SUM(weight10d)</f>
        <v>27.606363636363636</v>
      </c>
      <c r="E25" s="11">
        <v>1000</v>
      </c>
      <c r="F25" s="11">
        <v>0</v>
      </c>
      <c r="G25" s="11">
        <v>15000</v>
      </c>
      <c r="H25" s="11">
        <v>593650</v>
      </c>
      <c r="I25" s="11">
        <v>1007650</v>
      </c>
    </row>
    <row r="26" spans="1:12" ht="17.5" thickBot="1" x14ac:dyDescent="0.45">
      <c r="A26" s="15">
        <v>43777</v>
      </c>
      <c r="B26" s="16">
        <v>27.6</v>
      </c>
      <c r="C26" s="11">
        <f t="array" ref="C26">SUM(B22:B26*weight5d)/SUM(weight5d)</f>
        <v>27.719999999999995</v>
      </c>
      <c r="D26" s="11">
        <f t="array" ref="D26">SUM(B17:B26*weight10d)/SUM(weight10d)</f>
        <v>27.641818181818181</v>
      </c>
      <c r="E26" s="11">
        <v>1000</v>
      </c>
      <c r="F26" s="11">
        <v>0</v>
      </c>
      <c r="G26" s="11">
        <v>16000</v>
      </c>
      <c r="H26" s="11">
        <v>566050</v>
      </c>
      <c r="I26" s="11">
        <v>1007650</v>
      </c>
    </row>
    <row r="27" spans="1:12" x14ac:dyDescent="0.4">
      <c r="A27" s="20">
        <v>43867</v>
      </c>
      <c r="B27" s="11">
        <v>29.05</v>
      </c>
      <c r="C27" s="11">
        <f t="array" ref="C27">SUM(B23:B27*weight5d)/SUM(weight5d)</f>
        <v>28.15</v>
      </c>
      <c r="D27" s="11">
        <f t="array" ref="D27">SUM(B18:B27*weight10d)/SUM(weight10d)</f>
        <v>27.924545454545456</v>
      </c>
      <c r="E27" s="11">
        <v>1000</v>
      </c>
      <c r="F27" s="11">
        <v>0</v>
      </c>
      <c r="G27" s="11">
        <v>17000</v>
      </c>
      <c r="H27" s="11">
        <v>537000</v>
      </c>
      <c r="I27" s="11">
        <v>1030850</v>
      </c>
    </row>
    <row r="28" spans="1:12" x14ac:dyDescent="0.4">
      <c r="A28" s="20">
        <v>43867</v>
      </c>
      <c r="B28" s="11">
        <v>29.05</v>
      </c>
      <c r="C28" s="11">
        <f t="array" ref="C28">SUM(B24:B28*weight5d)/SUM(weight5d)</f>
        <v>28.493333333333336</v>
      </c>
      <c r="D28" s="11">
        <f t="array" ref="D28">SUM(B19:B28*weight10d)/SUM(weight10d)</f>
        <v>28.166363636363638</v>
      </c>
      <c r="E28" s="11">
        <v>1000</v>
      </c>
      <c r="F28" s="11">
        <v>0</v>
      </c>
      <c r="G28" s="11">
        <v>18000</v>
      </c>
      <c r="H28" s="11">
        <v>507950</v>
      </c>
      <c r="I28" s="11">
        <v>1030850</v>
      </c>
    </row>
    <row r="29" spans="1:12" x14ac:dyDescent="0.4">
      <c r="A29" s="20">
        <v>43867</v>
      </c>
      <c r="B29" s="11">
        <v>29.05</v>
      </c>
      <c r="C29" s="11">
        <f t="array" ref="C29">SUM(B25:B29*weight5d)/SUM(weight5d)</f>
        <v>28.76</v>
      </c>
      <c r="D29" s="11">
        <f t="array" ref="D29">SUM(B20:B29*weight10d)/SUM(weight10d)</f>
        <v>28.369090909090907</v>
      </c>
      <c r="E29" s="11">
        <v>1000</v>
      </c>
      <c r="F29" s="11">
        <v>0</v>
      </c>
      <c r="G29" s="11">
        <v>19000</v>
      </c>
      <c r="H29" s="11">
        <v>478900</v>
      </c>
      <c r="I29" s="11">
        <v>1030850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1078-96E7-4FE9-9BAA-61A9057B4432}">
  <dimension ref="A1:L20"/>
  <sheetViews>
    <sheetView workbookViewId="0"/>
  </sheetViews>
  <sheetFormatPr defaultRowHeight="17" x14ac:dyDescent="0.4"/>
  <sheetData>
    <row r="1" spans="1:11" x14ac:dyDescent="0.4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t="s">
        <v>10</v>
      </c>
    </row>
    <row r="2" spans="1:11" x14ac:dyDescent="0.4">
      <c r="A2" s="29">
        <v>43867</v>
      </c>
      <c r="B2">
        <v>82.8</v>
      </c>
      <c r="K2">
        <v>1</v>
      </c>
    </row>
    <row r="3" spans="1:11" x14ac:dyDescent="0.4">
      <c r="A3" s="29">
        <v>43867</v>
      </c>
      <c r="B3">
        <v>82.7</v>
      </c>
      <c r="K3">
        <v>2</v>
      </c>
    </row>
    <row r="4" spans="1:11" x14ac:dyDescent="0.4">
      <c r="K4">
        <v>3</v>
      </c>
    </row>
    <row r="5" spans="1:11" x14ac:dyDescent="0.4">
      <c r="K5">
        <v>4</v>
      </c>
    </row>
    <row r="6" spans="1:11" x14ac:dyDescent="0.4">
      <c r="K6">
        <v>5</v>
      </c>
    </row>
    <row r="7" spans="1:11" x14ac:dyDescent="0.4">
      <c r="K7">
        <v>6</v>
      </c>
    </row>
    <row r="8" spans="1:11" x14ac:dyDescent="0.4">
      <c r="K8">
        <v>7</v>
      </c>
    </row>
    <row r="9" spans="1:11" x14ac:dyDescent="0.4">
      <c r="K9">
        <v>8</v>
      </c>
    </row>
    <row r="10" spans="1:11" x14ac:dyDescent="0.4">
      <c r="K10">
        <v>9</v>
      </c>
    </row>
    <row r="11" spans="1:11" x14ac:dyDescent="0.4">
      <c r="K11">
        <v>10</v>
      </c>
    </row>
    <row r="18" spans="11:12" x14ac:dyDescent="0.4">
      <c r="K18" t="s">
        <v>11</v>
      </c>
      <c r="L18">
        <v>1000000</v>
      </c>
    </row>
    <row r="19" spans="11:12" x14ac:dyDescent="0.4">
      <c r="K19" t="s">
        <v>12</v>
      </c>
      <c r="L19">
        <v>1000</v>
      </c>
    </row>
    <row r="20" spans="11:12" x14ac:dyDescent="0.4">
      <c r="K20" t="s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2E58-AB60-4665-96C7-C726E818E087}">
  <dimension ref="A1:L20"/>
  <sheetViews>
    <sheetView topLeftCell="A4" workbookViewId="0"/>
  </sheetViews>
  <sheetFormatPr defaultRowHeight="17" x14ac:dyDescent="0.4"/>
  <sheetData>
    <row r="1" spans="1:11" x14ac:dyDescent="0.4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t="s">
        <v>10</v>
      </c>
    </row>
    <row r="2" spans="1:11" x14ac:dyDescent="0.4">
      <c r="A2" s="29">
        <v>43867</v>
      </c>
      <c r="B2">
        <v>41.3</v>
      </c>
      <c r="K2">
        <v>1</v>
      </c>
    </row>
    <row r="3" spans="1:11" x14ac:dyDescent="0.4">
      <c r="K3">
        <v>2</v>
      </c>
    </row>
    <row r="4" spans="1:11" x14ac:dyDescent="0.4">
      <c r="K4">
        <v>3</v>
      </c>
    </row>
    <row r="5" spans="1:11" x14ac:dyDescent="0.4">
      <c r="K5">
        <v>4</v>
      </c>
    </row>
    <row r="6" spans="1:11" x14ac:dyDescent="0.4">
      <c r="K6">
        <v>5</v>
      </c>
    </row>
    <row r="7" spans="1:11" x14ac:dyDescent="0.4">
      <c r="K7">
        <v>6</v>
      </c>
    </row>
    <row r="8" spans="1:11" x14ac:dyDescent="0.4">
      <c r="K8">
        <v>7</v>
      </c>
    </row>
    <row r="9" spans="1:11" x14ac:dyDescent="0.4">
      <c r="K9">
        <v>8</v>
      </c>
    </row>
    <row r="10" spans="1:11" x14ac:dyDescent="0.4">
      <c r="K10">
        <v>9</v>
      </c>
    </row>
    <row r="11" spans="1:11" x14ac:dyDescent="0.4">
      <c r="K11">
        <v>10</v>
      </c>
    </row>
    <row r="18" spans="11:12" x14ac:dyDescent="0.4">
      <c r="K18" t="s">
        <v>11</v>
      </c>
      <c r="L18">
        <v>1000000</v>
      </c>
    </row>
    <row r="19" spans="11:12" x14ac:dyDescent="0.4">
      <c r="K19" t="s">
        <v>12</v>
      </c>
      <c r="L19">
        <v>1000</v>
      </c>
    </row>
    <row r="20" spans="11:12" x14ac:dyDescent="0.4">
      <c r="K2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Portfolio</vt:lpstr>
      <vt:lpstr>範例</vt:lpstr>
      <vt:lpstr>TW2454</vt:lpstr>
      <vt:lpstr>TW2330</vt:lpstr>
      <vt:lpstr>TW2884</vt:lpstr>
      <vt:lpstr>TW2317</vt:lpstr>
      <vt:lpstr>TW2882</vt:lpstr>
      <vt:lpstr>weight10d</vt:lpstr>
      <vt:lpstr>weight5d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Lu小貓貓</cp:lastModifiedBy>
  <dcterms:created xsi:type="dcterms:W3CDTF">2018-04-15T03:06:35Z</dcterms:created>
  <dcterms:modified xsi:type="dcterms:W3CDTF">2020-02-06T03:33:30Z</dcterms:modified>
</cp:coreProperties>
</file>