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Stuff\Documents\KiCad\RPiPicoStand\RPiPicoStand\"/>
    </mc:Choice>
  </mc:AlternateContent>
  <xr:revisionPtr revIDLastSave="0" documentId="13_ncr:1_{2B0F025C-7CF4-41AA-8585-A33CE7CF6F0E}" xr6:coauthVersionLast="47" xr6:coauthVersionMax="47" xr10:uidLastSave="{00000000-0000-0000-0000-000000000000}"/>
  <bookViews>
    <workbookView xWindow="-120" yWindow="-120" windowWidth="29040" windowHeight="15720" xr2:uid="{F027951B-4CB2-4A94-8A94-6994516E3217}"/>
  </bookViews>
  <sheets>
    <sheet name="RPiPicoStand" sheetId="2" r:id="rId1"/>
    <sheet name="Sheet1" sheetId="1" r:id="rId2"/>
  </sheets>
  <definedNames>
    <definedName name="ExternalData_1" localSheetId="0" hidden="1">'RPiPicoStand'!$A$1:$F$12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I12" i="2"/>
  <c r="I18" i="2"/>
  <c r="I2" i="2"/>
  <c r="I3" i="2"/>
  <c r="I4" i="2"/>
  <c r="I5" i="2"/>
  <c r="I6" i="2"/>
  <c r="I7" i="2"/>
  <c r="I8" i="2"/>
  <c r="I9" i="2"/>
  <c r="I10" i="2"/>
  <c r="I11" i="2"/>
  <c r="H2" i="2"/>
  <c r="H3" i="2"/>
  <c r="H4" i="2"/>
  <c r="H5" i="2"/>
  <c r="H6" i="2"/>
  <c r="H7" i="2"/>
  <c r="H8" i="2"/>
  <c r="H9" i="2"/>
  <c r="H10" i="2"/>
  <c r="H11" i="2"/>
  <c r="H1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888EDD-268D-48CC-9D13-ABF329F95BCF}" keepAlive="1" name="Query - RPiPicoStand" description="Connection to the 'RPiPicoStand' query in the workbook." type="5" refreshedVersion="8" background="1" saveData="1">
    <dbPr connection="Provider=Microsoft.Mashup.OleDb.1;Data Source=$Workbook$;Location=RPiPicoStand;Extended Properties=&quot;&quot;" command="SELECT * FROM [RPiPicoStand]"/>
  </connection>
</connections>
</file>

<file path=xl/sharedStrings.xml><?xml version="1.0" encoding="utf-8"?>
<sst xmlns="http://schemas.openxmlformats.org/spreadsheetml/2006/main" count="47" uniqueCount="40">
  <si>
    <t>Reference</t>
  </si>
  <si>
    <t>Value</t>
  </si>
  <si>
    <t>Datasheet</t>
  </si>
  <si>
    <t>Footprint</t>
  </si>
  <si>
    <t>Qty</t>
  </si>
  <si>
    <t>DNP</t>
  </si>
  <si>
    <t>5VBUCK1</t>
  </si>
  <si>
    <t>~</t>
  </si>
  <si>
    <t/>
  </si>
  <si>
    <t>Library:BUCK Converter 5-30V 5V 3A smd</t>
  </si>
  <si>
    <t>A1,A2,A3</t>
  </si>
  <si>
    <t>Pololu_Breakout_A4988</t>
  </si>
  <si>
    <t>https://www.pololu.com/product/2980/pictures</t>
  </si>
  <si>
    <t>Module:Pololu_Breakout-16_15.2x20.3mm</t>
  </si>
  <si>
    <t>C1,C3,C5</t>
  </si>
  <si>
    <t>C_Polarized_Small</t>
  </si>
  <si>
    <t>Capacitor_THT:CP_Radial_D7.5mm_P2.50mm</t>
  </si>
  <si>
    <t>C2,C4,C6</t>
  </si>
  <si>
    <t>C_Small</t>
  </si>
  <si>
    <t>Capacitor_THT:C_Disc_D6.0mm_W2.5mm_P5.00mm</t>
  </si>
  <si>
    <t>J1,J2,J4</t>
  </si>
  <si>
    <t>Conn_01x04_Pin</t>
  </si>
  <si>
    <t>Connector_PinSocket_2.54mm:PinSocket_1x04_P2.54mm_Vertical</t>
  </si>
  <si>
    <t>J3</t>
  </si>
  <si>
    <t>Conn_02x20_Counter_Clockwise</t>
  </si>
  <si>
    <t>Connector:DIP-40_709_ELL socket W18Pins W21</t>
  </si>
  <si>
    <t>J5</t>
  </si>
  <si>
    <t>Conn_01x02_Pin</t>
  </si>
  <si>
    <t>Connector_PinHeader_2.54mm:PinHeader_1x02_P2.54mm_Vertical</t>
  </si>
  <si>
    <t>R1,R2,R3,R4,R5,R6</t>
  </si>
  <si>
    <t>R_Small</t>
  </si>
  <si>
    <t>Resistor_THT:R_Axial_DIN0207_L6.3mm_D2.5mm_P10.16mm_Horizontal</t>
  </si>
  <si>
    <t>SW1,SW2,SW3</t>
  </si>
  <si>
    <t>SW_DIP_x03</t>
  </si>
  <si>
    <t>Button_Switch_THT:SW_DIP_SPSTx03_Slide_9.78x9.8mm_W7.62mm_P2.54mm</t>
  </si>
  <si>
    <t>Price per lot</t>
  </si>
  <si>
    <t>Rpi Pico W</t>
  </si>
  <si>
    <t>Price Total</t>
  </si>
  <si>
    <t>Price Total for single board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</si>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</sst>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E4919C-DB3E-4E5E-A5F5-6A1285BD79D4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Reference" tableColumnId="1"/>
      <queryTableField id="2" name="Value" tableColumnId="2"/>
      <queryTableField id="3" name="Datasheet" tableColumnId="3"/>
      <queryTableField id="4" name="Footprint" tableColumnId="4"/>
      <queryTableField id="5" name="Qty" tableColumnId="5"/>
      <queryTableField id="6" name="DNP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3E301D-2A93-498D-B060-7E9A5A98A9FB}" name="RPiPicoStand" displayName="RPiPicoStand" ref="A1:I12" tableType="queryTable" totalsRowShown="0">
  <autoFilter ref="A1:I12" xr:uid="{BB3E301D-2A93-498D-B060-7E9A5A98A9FB}"/>
  <tableColumns count="9">
    <tableColumn id="1" xr3:uid="{FEAD56F9-C665-48C8-ABEC-BC618DDE43EA}" uniqueName="1" name="Reference" queryTableFieldId="1" dataDxfId="7"/>
    <tableColumn id="2" xr3:uid="{947CCEAF-8397-4070-A7D5-6F311A8E5C28}" uniqueName="2" name="Value" queryTableFieldId="2" dataDxfId="6"/>
    <tableColumn id="3" xr3:uid="{C3D1DF4F-E2D2-48D0-8AB2-F671BF2463C9}" uniqueName="3" name="Datasheet" queryTableFieldId="3" dataDxfId="5"/>
    <tableColumn id="4" xr3:uid="{E67CB473-6974-467E-93A7-4F0310E3E2DA}" uniqueName="4" name="Footprint" queryTableFieldId="4" dataDxfId="4"/>
    <tableColumn id="5" xr3:uid="{EE0189BA-140C-4483-B675-8F08F9F42013}" uniqueName="5" name="Qty" queryTableFieldId="5"/>
    <tableColumn id="6" xr3:uid="{E4EBA586-AD85-42D7-B315-118D205C4B27}" uniqueName="6" name="DNP" queryTableFieldId="6" dataDxfId="3"/>
    <tableColumn id="7" xr3:uid="{EF61EEA2-5E38-49EA-8B47-E10994F805EF}" uniqueName="7" name="Price per lot" queryTableFieldId="7" dataDxfId="2"/>
    <tableColumn id="8" xr3:uid="{F5F598CB-2AA2-48D9-8AC6-6337F504597F}" uniqueName="8" name="Price Total" queryTableFieldId="8" dataDxfId="1">
      <calculatedColumnFormula>RPiPicoStand[[#This Row],[DNP]]*RPiPicoStand[[#This Row],[Qty]]</calculatedColumnFormula>
    </tableColumn>
    <tableColumn id="9" xr3:uid="{BD62D71C-B12F-4D9C-AE00-390DB095FF2A}" uniqueName="9" name="Price Total for single board" queryTableFieldId="9" dataDxfId="0">
      <calculatedColumnFormula>RPiPicoStand[[#This Row],[Price per lot]]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ABCA-78A3-4DF1-A196-3ADCA595367D}">
  <dimension ref="A1:I18"/>
  <sheetViews>
    <sheetView tabSelected="1" workbookViewId="0">
      <selection activeCell="F13" sqref="F13"/>
    </sheetView>
  </sheetViews>
  <sheetFormatPr defaultRowHeight="15" x14ac:dyDescent="0.25"/>
  <cols>
    <col min="1" max="1" width="16.85546875" bestFit="1" customWidth="1"/>
    <col min="2" max="2" width="30.28515625" bestFit="1" customWidth="1"/>
    <col min="3" max="3" width="44.85546875" bestFit="1" customWidth="1"/>
    <col min="4" max="4" width="71.85546875" bestFit="1" customWidth="1"/>
    <col min="5" max="5" width="6.42578125" bestFit="1" customWidth="1"/>
    <col min="6" max="6" width="7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  <c r="H1" t="s">
        <v>37</v>
      </c>
      <c r="I1" t="s">
        <v>38</v>
      </c>
    </row>
    <row r="2" spans="1:9" x14ac:dyDescent="0.25">
      <c r="A2" s="1" t="s">
        <v>6</v>
      </c>
      <c r="B2" s="1" t="s">
        <v>7</v>
      </c>
      <c r="C2" s="1" t="s">
        <v>8</v>
      </c>
      <c r="D2" s="1" t="s">
        <v>9</v>
      </c>
      <c r="E2">
        <v>1</v>
      </c>
      <c r="F2" s="1">
        <v>13.6</v>
      </c>
      <c r="G2" s="1">
        <v>68</v>
      </c>
      <c r="H2" s="1">
        <f>RPiPicoStand[[#This Row],[DNP]]*RPiPicoStand[[#This Row],[Qty]]</f>
        <v>13.6</v>
      </c>
      <c r="I2" s="1">
        <f>RPiPicoStand[[#This Row],[Price per lot]]</f>
        <v>68</v>
      </c>
    </row>
    <row r="3" spans="1:9" x14ac:dyDescent="0.25">
      <c r="A3" s="1" t="s">
        <v>10</v>
      </c>
      <c r="B3" s="1" t="s">
        <v>11</v>
      </c>
      <c r="C3" s="1" t="s">
        <v>12</v>
      </c>
      <c r="D3" s="1" t="s">
        <v>13</v>
      </c>
      <c r="E3">
        <v>3</v>
      </c>
      <c r="F3" s="1">
        <v>26.6</v>
      </c>
      <c r="G3" s="1">
        <v>133</v>
      </c>
      <c r="H3" s="1">
        <f>RPiPicoStand[[#This Row],[DNP]]*RPiPicoStand[[#This Row],[Qty]]</f>
        <v>79.800000000000011</v>
      </c>
      <c r="I3" s="1">
        <f>RPiPicoStand[[#This Row],[Price per lot]]</f>
        <v>133</v>
      </c>
    </row>
    <row r="4" spans="1:9" x14ac:dyDescent="0.25">
      <c r="A4" s="1" t="s">
        <v>14</v>
      </c>
      <c r="B4" s="1" t="s">
        <v>15</v>
      </c>
      <c r="C4" s="1" t="s">
        <v>7</v>
      </c>
      <c r="D4" s="1" t="s">
        <v>16</v>
      </c>
      <c r="E4">
        <v>3</v>
      </c>
      <c r="F4" s="1">
        <v>1</v>
      </c>
      <c r="G4" s="1">
        <v>130</v>
      </c>
      <c r="H4" s="1">
        <f>RPiPicoStand[[#This Row],[DNP]]*RPiPicoStand[[#This Row],[Qty]]</f>
        <v>3</v>
      </c>
      <c r="I4" s="1">
        <f>RPiPicoStand[[#This Row],[Price per lot]]</f>
        <v>130</v>
      </c>
    </row>
    <row r="5" spans="1:9" x14ac:dyDescent="0.25">
      <c r="A5" s="1" t="s">
        <v>17</v>
      </c>
      <c r="B5" s="1" t="s">
        <v>18</v>
      </c>
      <c r="C5" s="1" t="s">
        <v>7</v>
      </c>
      <c r="D5" s="1" t="s">
        <v>19</v>
      </c>
      <c r="E5">
        <v>3</v>
      </c>
      <c r="F5" s="1">
        <v>1</v>
      </c>
      <c r="G5" s="1">
        <v>140</v>
      </c>
      <c r="H5" s="1">
        <f>RPiPicoStand[[#This Row],[DNP]]*RPiPicoStand[[#This Row],[Qty]]</f>
        <v>3</v>
      </c>
      <c r="I5" s="1">
        <f>RPiPicoStand[[#This Row],[Price per lot]]</f>
        <v>140</v>
      </c>
    </row>
    <row r="6" spans="1:9" x14ac:dyDescent="0.25">
      <c r="A6" s="1" t="s">
        <v>20</v>
      </c>
      <c r="B6" s="1" t="s">
        <v>21</v>
      </c>
      <c r="C6" s="1" t="s">
        <v>7</v>
      </c>
      <c r="D6" s="1" t="s">
        <v>22</v>
      </c>
      <c r="E6">
        <v>3</v>
      </c>
      <c r="F6" s="1">
        <v>10</v>
      </c>
      <c r="G6" s="1">
        <v>100</v>
      </c>
      <c r="H6" s="1">
        <f>RPiPicoStand[[#This Row],[DNP]]*RPiPicoStand[[#This Row],[Qty]]</f>
        <v>30</v>
      </c>
      <c r="I6" s="1">
        <f>RPiPicoStand[[#This Row],[Price per lot]]</f>
        <v>100</v>
      </c>
    </row>
    <row r="7" spans="1:9" x14ac:dyDescent="0.25">
      <c r="A7" s="1" t="s">
        <v>23</v>
      </c>
      <c r="B7" s="1" t="s">
        <v>24</v>
      </c>
      <c r="C7" s="1" t="s">
        <v>7</v>
      </c>
      <c r="D7" s="1" t="s">
        <v>25</v>
      </c>
      <c r="E7">
        <v>1</v>
      </c>
      <c r="F7" s="1">
        <v>5</v>
      </c>
      <c r="G7" s="1">
        <v>25</v>
      </c>
      <c r="H7" s="1">
        <f>RPiPicoStand[[#This Row],[DNP]]*RPiPicoStand[[#This Row],[Qty]]</f>
        <v>5</v>
      </c>
      <c r="I7" s="1">
        <f>RPiPicoStand[[#This Row],[Price per lot]]</f>
        <v>25</v>
      </c>
    </row>
    <row r="8" spans="1:9" x14ac:dyDescent="0.25">
      <c r="A8" s="1" t="s">
        <v>26</v>
      </c>
      <c r="B8" s="1" t="s">
        <v>27</v>
      </c>
      <c r="C8" s="1" t="s">
        <v>7</v>
      </c>
      <c r="D8" s="1" t="s">
        <v>28</v>
      </c>
      <c r="E8">
        <v>1</v>
      </c>
      <c r="F8" s="1">
        <v>1</v>
      </c>
      <c r="G8" s="1">
        <v>10</v>
      </c>
      <c r="H8" s="1">
        <f>RPiPicoStand[[#This Row],[DNP]]*RPiPicoStand[[#This Row],[Qty]]</f>
        <v>1</v>
      </c>
      <c r="I8" s="1">
        <f>RPiPicoStand[[#This Row],[Price per lot]]</f>
        <v>10</v>
      </c>
    </row>
    <row r="9" spans="1:9" x14ac:dyDescent="0.25">
      <c r="A9" s="1" t="s">
        <v>29</v>
      </c>
      <c r="B9" s="1" t="s">
        <v>30</v>
      </c>
      <c r="C9" s="1" t="s">
        <v>7</v>
      </c>
      <c r="D9" s="1" t="s">
        <v>31</v>
      </c>
      <c r="E9">
        <v>6</v>
      </c>
      <c r="F9" s="1">
        <v>1</v>
      </c>
      <c r="G9" s="1">
        <v>100</v>
      </c>
      <c r="H9" s="1">
        <f>RPiPicoStand[[#This Row],[DNP]]*RPiPicoStand[[#This Row],[Qty]]</f>
        <v>6</v>
      </c>
      <c r="I9" s="1">
        <f>RPiPicoStand[[#This Row],[Price per lot]]</f>
        <v>100</v>
      </c>
    </row>
    <row r="10" spans="1:9" x14ac:dyDescent="0.25">
      <c r="A10" s="1" t="s">
        <v>32</v>
      </c>
      <c r="B10" s="1" t="s">
        <v>33</v>
      </c>
      <c r="C10" s="1" t="s">
        <v>7</v>
      </c>
      <c r="D10" s="1" t="s">
        <v>34</v>
      </c>
      <c r="E10">
        <v>3</v>
      </c>
      <c r="F10" s="1">
        <v>32</v>
      </c>
      <c r="G10" s="1">
        <v>32</v>
      </c>
      <c r="H10" s="1">
        <f>RPiPicoStand[[#This Row],[DNP]]*RPiPicoStand[[#This Row],[Qty]]</f>
        <v>96</v>
      </c>
      <c r="I10" s="1">
        <f>RPiPicoStand[[#This Row],[Price per lot]]</f>
        <v>32</v>
      </c>
    </row>
    <row r="11" spans="1:9" x14ac:dyDescent="0.25">
      <c r="A11" s="1" t="s">
        <v>36</v>
      </c>
      <c r="B11" s="1"/>
      <c r="C11" s="1"/>
      <c r="D11" s="1"/>
      <c r="E11">
        <v>1</v>
      </c>
      <c r="F11" s="1">
        <v>150</v>
      </c>
      <c r="G11" s="1">
        <v>150</v>
      </c>
      <c r="H11" s="1">
        <f>RPiPicoStand[[#This Row],[DNP]]*RPiPicoStand[[#This Row],[Qty]]</f>
        <v>150</v>
      </c>
      <c r="I11" s="1">
        <f>RPiPicoStand[[#This Row],[Price per lot]]</f>
        <v>150</v>
      </c>
    </row>
    <row r="12" spans="1:9" x14ac:dyDescent="0.25">
      <c r="A12" s="1" t="s">
        <v>39</v>
      </c>
      <c r="B12" s="1"/>
      <c r="C12" s="1"/>
      <c r="D12" s="1"/>
      <c r="E12">
        <v>1</v>
      </c>
      <c r="F12" s="1">
        <v>50</v>
      </c>
      <c r="G12" s="1">
        <v>250</v>
      </c>
      <c r="H12" s="1">
        <f>RPiPicoStand[[#This Row],[DNP]]*RPiPicoStand[[#This Row],[Qty]]</f>
        <v>50</v>
      </c>
      <c r="I12" s="1">
        <f>RPiPicoStand[[#This Row],[Price per lot]]</f>
        <v>250</v>
      </c>
    </row>
    <row r="18" spans="8:9" x14ac:dyDescent="0.25">
      <c r="H18">
        <f>SUM(RPiPicoStand[Price Total])</f>
        <v>437.4</v>
      </c>
      <c r="I18">
        <f>SUM(RPiPicoStand[Price Total for single board])</f>
        <v>1138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0414-8ACE-494C-92D9-2E6E8196BBC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T 7 l E W d G r j 9 + l A A A A 9 w A A A B I A H A B D b 2 5 m a W c v U G F j a 2 F n Z S 5 4 b W w g o h g A K K A U A A A A A A A A A A A A A A A A A A A A A A A A A A A A h Y 8 x D o I w G I W v Q r r T l m q M I T 9 l Y J X E x M Q Y t 6 Z U a I B i a L H c z c E j e Q U x i r o 5 v u 9 9 w 3 v 3 6 w 3 S s W 2 C i + q t 7 k y C I k x R o I z s C m 3 K B A 3 u F K 5 R y m E r Z C 1 K F U y y s f F o i w R V z p 1 j Q r z 3 2 C 9 w 1 5 e E U R q R Q 7 7 Z y U q 1 A n 1 k / V 8 O t b F O G K k Q h / 1 r D G c 4 Y i v M l p R h C m S m k G v z N d g 0 + N n + Q M i G x g 2 9 4 t K G 2 R H I H I G 8 T / A H U E s D B B Q A A g A I A E + 5 R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u U R Z t d U 2 I T Y B A A A v A g A A E w A c A E Z v c m 1 1 b G F z L 1 N l Y 3 R p b 2 4 x L m 0 g o h g A K K A U A A A A A A A A A A A A A A A A A A A A A A A A A A A A d U / R a s I w F H 0 v 9 B 9 C 9 l I h l D k 2 H y Z 9 G O 1 k Y y D V i n u w e 8 j S W w 2 k i S S 3 b i L + + y J 1 6 N D d l 9 x 7 z u H k H A c C p d G k 6 N 7 + M A z C w K 2 4 h Y p M c 5 l L Y Q r k u i I J U Y B h Q P w U p r U C P J K 6 T Z w Z 0 T a g M R p J B X F q N P r D R T R 7 L N + l r s y X K 7 C t 6 / J X 5 8 o 3 m f K q P D f / / 4 i F 2 9 A e W 2 S g Z C M R b E I Z Z S Q 1 q m 2 0 S w a M P G t h K q m X S f / u 4 Z a R S W s Q C t w q S E 5 r P D Y a P n q s i 3 9 D c 2 s a z 1 X k B X g F 1 l H f Z c Y / v f D I H P G o a 8 r I 4 o g / K V U I r r h 1 C d r 2 3 D J d c b 3 0 j r P t G k 5 2 M 8 u 1 q 4 1 t u s A H 0 k V X / m e 7 H Z 1 C D R a 0 A N 8 P v Z A g f O O e k R 2 d c 9 V e o h l H 7 l Y A e M G M j M G 1 l f q S m e D W Y 6 8 a B / f x I U x n N M 7 / C P e 9 M J D 6 a r H h D 1 B L A Q I t A B Q A A g A I A E + 5 R F n R q 4 / f p Q A A A P c A A A A S A A A A A A A A A A A A A A A A A A A A A A B D b 2 5 m a W c v U G F j a 2 F n Z S 5 4 b W x Q S w E C L Q A U A A I A C A B P u U R Z D 8 r p q 6 Q A A A D p A A A A E w A A A A A A A A A A A A A A A A D x A A A A W 0 N v b n R l b n R f V H l w Z X N d L n h t b F B L A Q I t A B Q A A g A I A E + 5 R F m 1 1 T Y h N g E A A C 8 C A A A T A A A A A A A A A A A A A A A A A O I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L A A A A A A A A e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G l Q a W N v U 3 R h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O T g x M G E 3 Y S 1 m Y j I x L T R k M z E t Y j E 3 M C 0 3 Y z l j Y T k x N z I x Z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l B p U G l j b 1 N 0 Y W 5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R U M j E 6 M T A 6 M z E u M j U z N z c y N V o i I C 8 + P E V u d H J 5 I F R 5 c G U 9 I k Z p b G x D b 2 x 1 b W 5 U e X B l c y I g V m F s d W U 9 I n N C Z 1 l H Q m d N R y I g L z 4 8 R W 5 0 c n k g V H l w Z T 0 i R m l s b E N v b H V t b k 5 h b W V z I i B W Y W x 1 Z T 0 i c 1 s m c X V v d D t S Z W Z l c m V u Y 2 U m c X V v d D s s J n F 1 b 3 Q 7 V m F s d W U m c X V v d D s s J n F 1 b 3 Q 7 R G F 0 Y X N o Z W V 0 J n F 1 b 3 Q 7 L C Z x d W 9 0 O 0 Z v b 3 R w c m l u d C Z x d W 9 0 O y w m c X V v d D t R d H k m c X V v d D s s J n F 1 b 3 Q 7 R E 5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B p U G l j b 1 N 0 Y W 5 k L 0 F 1 d G 9 S Z W 1 v d m V k Q 2 9 s d W 1 u c z E u e 1 J l Z m V y Z W 5 j Z S w w f S Z x d W 9 0 O y w m c X V v d D t T Z W N 0 a W 9 u M S 9 S U G l Q a W N v U 3 R h b m Q v Q X V 0 b 1 J l b W 9 2 Z W R D b 2 x 1 b W 5 z M S 5 7 V m F s d W U s M X 0 m c X V v d D s s J n F 1 b 3 Q 7 U 2 V j d G l v b j E v U l B p U G l j b 1 N 0 Y W 5 k L 0 F 1 d G 9 S Z W 1 v d m V k Q 2 9 s d W 1 u c z E u e 0 R h d G F z a G V l d C w y f S Z x d W 9 0 O y w m c X V v d D t T Z W N 0 a W 9 u M S 9 S U G l Q a W N v U 3 R h b m Q v Q X V 0 b 1 J l b W 9 2 Z W R D b 2 x 1 b W 5 z M S 5 7 R m 9 v d H B y a W 5 0 L D N 9 J n F 1 b 3 Q 7 L C Z x d W 9 0 O 1 N l Y 3 R p b 2 4 x L 1 J Q a V B p Y 2 9 T d G F u Z C 9 B d X R v U m V t b 3 Z l Z E N v b H V t b n M x L n t R d H k s N H 0 m c X V v d D s s J n F 1 b 3 Q 7 U 2 V j d G l v b j E v U l B p U G l j b 1 N 0 Y W 5 k L 0 F 1 d G 9 S Z W 1 v d m V k Q 2 9 s d W 1 u c z E u e 0 R O U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U G l Q a W N v U 3 R h b m Q v Q X V 0 b 1 J l b W 9 2 Z W R D b 2 x 1 b W 5 z M S 5 7 U m V m Z X J l b m N l L D B 9 J n F 1 b 3 Q 7 L C Z x d W 9 0 O 1 N l Y 3 R p b 2 4 x L 1 J Q a V B p Y 2 9 T d G F u Z C 9 B d X R v U m V t b 3 Z l Z E N v b H V t b n M x L n t W Y W x 1 Z S w x f S Z x d W 9 0 O y w m c X V v d D t T Z W N 0 a W 9 u M S 9 S U G l Q a W N v U 3 R h b m Q v Q X V 0 b 1 J l b W 9 2 Z W R D b 2 x 1 b W 5 z M S 5 7 R G F 0 Y X N o Z W V 0 L D J 9 J n F 1 b 3 Q 7 L C Z x d W 9 0 O 1 N l Y 3 R p b 2 4 x L 1 J Q a V B p Y 2 9 T d G F u Z C 9 B d X R v U m V t b 3 Z l Z E N v b H V t b n M x L n t G b 2 9 0 c H J p b n Q s M 3 0 m c X V v d D s s J n F 1 b 3 Q 7 U 2 V j d G l v b j E v U l B p U G l j b 1 N 0 Y W 5 k L 0 F 1 d G 9 S Z W 1 v d m V k Q 2 9 s d W 1 u c z E u e 1 F 0 e S w 0 f S Z x d W 9 0 O y w m c X V v d D t T Z W N 0 a W 9 u M S 9 S U G l Q a W N v U 3 R h b m Q v Q X V 0 b 1 J l b W 9 2 Z W R D b 2 x 1 b W 5 z M S 5 7 R E 5 Q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G l Q a W N v U 3 R h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B p U G l j b 1 N 0 Y W 5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Q a V B p Y 2 9 T d G F u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r x a 0 d T S 3 S 6 M x I F H 8 L p g Q A A A A A A I A A A A A A B B m A A A A A Q A A I A A A A N P k l h y U s / W r H 1 n l 0 f l c q e P z 7 7 x u V x u C V 3 N Y c x 3 6 r Z t / A A A A A A 6 A A A A A A g A A I A A A A A 2 o b I Y V k N X U 5 4 M P W A A W M 0 w O L N F o j B o 0 6 r 1 l h w 8 4 I S G U U A A A A D 9 u G I R x l t J G r s m c M h S i 4 S O E f Q 0 9 c b s b D O P 4 c e U x / N j 1 H D 5 e 2 Y R O c f T U 4 I S k H g H s O u N W 8 e 2 4 Z 9 p t l W C x w Y p S G d 0 B 3 5 E j F g 0 n h C g s c 1 N / b N V n Q A A A A G m g A Z H E Q l K / Q g d Z 8 i u S m U q I A v y T N d w d J S g D s z 1 M 9 X I Q c K j 4 O z U 4 P 5 I l 1 9 N d V x / W D I 5 b t P 3 b V z 3 m i k 1 p h d x S L + w = < / D a t a M a s h u p > 
</file>

<file path=customXml/itemProps1.xml><?xml version="1.0" encoding="utf-8"?>
<ds:datastoreItem xmlns:ds="http://schemas.openxmlformats.org/officeDocument/2006/customXml" ds:itemID="{0A4DDC77-8BE6-4EE3-83FE-DEC370AA01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RPiPicoStand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Kryštof Ježek</dc:creator>
  <cp:lastModifiedBy>Kryštof Ježek</cp:lastModifiedBy>
  <dcterms:created xsi:type="dcterms:W3CDTF">2024-10-04T21:10:06Z</dcterms:created>
  <dcterms:modified xsi:type="dcterms:W3CDTF">2024-10-05T22:56:42Z</dcterms:modified>
</cp:coreProperties>
</file>