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glidewelldental-my.sharepoint.com/personal/katrina_bonin_glidewelldental_com/Documents/"/>
    </mc:Choice>
  </mc:AlternateContent>
  <bookViews>
    <workbookView xWindow="0" yWindow="2010" windowWidth="26640" windowHeight="12255" tabRatio="731" firstSheet="2" activeTab="10"/>
  </bookViews>
  <sheets>
    <sheet name="Favorite Cars List" sheetId="1" r:id="rId1"/>
    <sheet name="Sheet9" sheetId="12" r:id="rId2"/>
    <sheet name="Favorite Cars Copy" sheetId="2" r:id="rId3"/>
    <sheet name="List" sheetId="13" r:id="rId4"/>
    <sheet name="Transmission Type" sheetId="3" r:id="rId5"/>
    <sheet name="0-60" sheetId="4" r:id="rId6"/>
    <sheet name="Avg Horsepower" sheetId="5" r:id="rId7"/>
    <sheet name="Drivetrain" sheetId="6" r:id="rId8"/>
    <sheet name="Country" sheetId="8" r:id="rId9"/>
    <sheet name="Cost for Speed" sheetId="9" r:id="rId10"/>
    <sheet name="Dashboard" sheetId="11" r:id="rId11"/>
  </sheets>
  <definedNames>
    <definedName name="_xlnm._FilterDatabase" localSheetId="2" hidden="1">'Favorite Cars Copy'!$A$1:$L$53</definedName>
    <definedName name="Slicer_Country_Manufacturer">#N/A</definedName>
    <definedName name="Slicer_Drivetrain">#N/A</definedName>
    <definedName name="Slicer_Transmission">#N/A</definedName>
  </definedNames>
  <calcPr calcId="162913"/>
  <pivotCaches>
    <pivotCache cacheId="10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2" l="1"/>
  <c r="J38"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9" i="2"/>
  <c r="K40" i="2"/>
  <c r="K41" i="2"/>
  <c r="K42" i="2"/>
  <c r="K43" i="2"/>
  <c r="K44" i="2"/>
  <c r="K45" i="2"/>
  <c r="K46" i="2"/>
  <c r="K47" i="2"/>
  <c r="K48" i="2"/>
  <c r="K49" i="2"/>
  <c r="K50" i="2"/>
  <c r="K51" i="2"/>
  <c r="K52" i="2"/>
  <c r="K53"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9" i="2"/>
  <c r="J40" i="2"/>
  <c r="J41" i="2"/>
  <c r="J42" i="2"/>
  <c r="J43" i="2"/>
  <c r="J44" i="2"/>
  <c r="J45" i="2"/>
  <c r="J46" i="2"/>
  <c r="J47" i="2"/>
  <c r="J48" i="2"/>
  <c r="J49" i="2"/>
  <c r="J50" i="2"/>
  <c r="J51" i="2"/>
  <c r="J52" i="2"/>
  <c r="J53" i="2"/>
  <c r="J2" i="2"/>
</calcChain>
</file>

<file path=xl/sharedStrings.xml><?xml version="1.0" encoding="utf-8"?>
<sst xmlns="http://schemas.openxmlformats.org/spreadsheetml/2006/main" count="1101" uniqueCount="193">
  <si>
    <t>Make</t>
  </si>
  <si>
    <t>Model</t>
  </si>
  <si>
    <t>Year</t>
  </si>
  <si>
    <t>Country Manufacturer</t>
  </si>
  <si>
    <t>Transmission</t>
  </si>
  <si>
    <t>Drivetrain</t>
  </si>
  <si>
    <t>Hrspwr</t>
  </si>
  <si>
    <t>0-60</t>
  </si>
  <si>
    <t>MPG</t>
  </si>
  <si>
    <t>Cost</t>
  </si>
  <si>
    <t>Toyota</t>
  </si>
  <si>
    <t>GR Corolla</t>
  </si>
  <si>
    <t>Japan</t>
  </si>
  <si>
    <t>Manual</t>
  </si>
  <si>
    <t>AWD</t>
  </si>
  <si>
    <t>4.8s</t>
  </si>
  <si>
    <t>21/28</t>
  </si>
  <si>
    <t>Nissan</t>
  </si>
  <si>
    <t>Z</t>
  </si>
  <si>
    <t>RWD</t>
  </si>
  <si>
    <t>4.5s</t>
  </si>
  <si>
    <t>19,28</t>
  </si>
  <si>
    <t>GR 86</t>
  </si>
  <si>
    <t>5.4s</t>
  </si>
  <si>
    <t>20/27</t>
  </si>
  <si>
    <t>24,32</t>
  </si>
  <si>
    <t>GR Supra</t>
  </si>
  <si>
    <t>4.3s</t>
  </si>
  <si>
    <t>25,31</t>
  </si>
  <si>
    <t>VW</t>
  </si>
  <si>
    <t>Golf R</t>
  </si>
  <si>
    <t>Germany</t>
  </si>
  <si>
    <t>4.9s</t>
  </si>
  <si>
    <t>Honda</t>
  </si>
  <si>
    <t xml:space="preserve"> Civic Type R</t>
  </si>
  <si>
    <t>370Z</t>
  </si>
  <si>
    <t>5s</t>
  </si>
  <si>
    <t>VX</t>
  </si>
  <si>
    <t>Golf GTI</t>
  </si>
  <si>
    <t>5.7s</t>
  </si>
  <si>
    <t>20/28</t>
  </si>
  <si>
    <t>Ford</t>
  </si>
  <si>
    <t>Mustang GT</t>
  </si>
  <si>
    <t>America</t>
  </si>
  <si>
    <t>4.4s</t>
  </si>
  <si>
    <t>Subaru</t>
  </si>
  <si>
    <t>WRX STI VA</t>
  </si>
  <si>
    <t>4.6s</t>
  </si>
  <si>
    <t>WRX STI VB</t>
  </si>
  <si>
    <t>2022+</t>
  </si>
  <si>
    <t>5.5s</t>
  </si>
  <si>
    <t>19,26</t>
  </si>
  <si>
    <t>Hyundai</t>
  </si>
  <si>
    <t xml:space="preserve">Elantra N </t>
  </si>
  <si>
    <t>Korea</t>
  </si>
  <si>
    <t>22/31</t>
  </si>
  <si>
    <t>Mazda</t>
  </si>
  <si>
    <t>Miata RF MX-5 ND</t>
  </si>
  <si>
    <t>Mustang Ecoboost</t>
  </si>
  <si>
    <t>5.1s</t>
  </si>
  <si>
    <t>22,34</t>
  </si>
  <si>
    <t>Dodge</t>
  </si>
  <si>
    <t>Charger</t>
  </si>
  <si>
    <t>5.2s</t>
  </si>
  <si>
    <t>16/25</t>
  </si>
  <si>
    <t>Lexus</t>
  </si>
  <si>
    <t xml:space="preserve"> IS 500</t>
  </si>
  <si>
    <t>17/25</t>
  </si>
  <si>
    <t>RC</t>
  </si>
  <si>
    <t>RC F</t>
  </si>
  <si>
    <t>4.2s</t>
  </si>
  <si>
    <t>LC</t>
  </si>
  <si>
    <t>Porsche</t>
  </si>
  <si>
    <t>911 GT3 RS</t>
  </si>
  <si>
    <t>3s</t>
  </si>
  <si>
    <t>718 Cayman GT4 RS</t>
  </si>
  <si>
    <t>3.2s</t>
  </si>
  <si>
    <t>718 Cayman Base</t>
  </si>
  <si>
    <t>BMW</t>
  </si>
  <si>
    <t>M2 coupe 3.0 V6 Twin Turbo</t>
  </si>
  <si>
    <t>16/24</t>
  </si>
  <si>
    <t>Chevy</t>
  </si>
  <si>
    <t>Camaro ZL1</t>
  </si>
  <si>
    <t>3.4s</t>
  </si>
  <si>
    <t>MK4 Supra 2JZ GTE</t>
  </si>
  <si>
    <t>4.7s</t>
  </si>
  <si>
    <t>GTI MK7</t>
  </si>
  <si>
    <t>2015-2021</t>
  </si>
  <si>
    <t>5.9s</t>
  </si>
  <si>
    <t>24/34</t>
  </si>
  <si>
    <t>WRX VA</t>
  </si>
  <si>
    <t>21/27</t>
  </si>
  <si>
    <t>Civic SI</t>
  </si>
  <si>
    <t>FWD</t>
  </si>
  <si>
    <t>6.6s</t>
  </si>
  <si>
    <t>27/37</t>
  </si>
  <si>
    <t>Civic SI 10th gen</t>
  </si>
  <si>
    <t>2017+</t>
  </si>
  <si>
    <t>6.7s</t>
  </si>
  <si>
    <t>31/40</t>
  </si>
  <si>
    <t>Civic Sport</t>
  </si>
  <si>
    <t>2016-2021</t>
  </si>
  <si>
    <t>6.8s</t>
  </si>
  <si>
    <t>29-37</t>
  </si>
  <si>
    <t>Focus ST</t>
  </si>
  <si>
    <t>2012-2019</t>
  </si>
  <si>
    <t>WRX 3rd gen</t>
  </si>
  <si>
    <t>2008-2014</t>
  </si>
  <si>
    <t>19/25</t>
  </si>
  <si>
    <t>Kia</t>
  </si>
  <si>
    <t>Stinger</t>
  </si>
  <si>
    <t>Automatic</t>
  </si>
  <si>
    <t xml:space="preserve">Kia </t>
  </si>
  <si>
    <t>K5 GT</t>
  </si>
  <si>
    <t>Corvette</t>
  </si>
  <si>
    <t>2.9s</t>
  </si>
  <si>
    <t>Tesla</t>
  </si>
  <si>
    <t>Model 3</t>
  </si>
  <si>
    <t>3.1s</t>
  </si>
  <si>
    <t xml:space="preserve">Forte GT </t>
  </si>
  <si>
    <t>Korean</t>
  </si>
  <si>
    <t>6.4s</t>
  </si>
  <si>
    <t>Corolla Hatchback SE</t>
  </si>
  <si>
    <t>8.3s</t>
  </si>
  <si>
    <t>32/41</t>
  </si>
  <si>
    <t>Speed 3</t>
  </si>
  <si>
    <t>2010-2013</t>
  </si>
  <si>
    <t>5.8s</t>
  </si>
  <si>
    <t>Fiesta ST</t>
  </si>
  <si>
    <t>2012-2018</t>
  </si>
  <si>
    <t>6.5s</t>
  </si>
  <si>
    <t>25/32</t>
  </si>
  <si>
    <t>Raptor</t>
  </si>
  <si>
    <t>3.6s</t>
  </si>
  <si>
    <t>Tacoma TRD</t>
  </si>
  <si>
    <t>4WD</t>
  </si>
  <si>
    <t>20/22</t>
  </si>
  <si>
    <t>Veloster Turbo</t>
  </si>
  <si>
    <t>2011-2017</t>
  </si>
  <si>
    <t xml:space="preserve">Korea  </t>
  </si>
  <si>
    <t>7s</t>
  </si>
  <si>
    <t>Veloster N</t>
  </si>
  <si>
    <t>2019+</t>
  </si>
  <si>
    <t>Camry TRD</t>
  </si>
  <si>
    <t>5.6s</t>
  </si>
  <si>
    <t>3T</t>
  </si>
  <si>
    <t>Accord Sport Hybrid</t>
  </si>
  <si>
    <t>Infiniti</t>
  </si>
  <si>
    <t>Q50 Sport</t>
  </si>
  <si>
    <t>19/22</t>
  </si>
  <si>
    <t>Acura</t>
  </si>
  <si>
    <t>TLX Sport</t>
  </si>
  <si>
    <t>Challenger Scat</t>
  </si>
  <si>
    <t>5.3s</t>
  </si>
  <si>
    <t>Camaro</t>
  </si>
  <si>
    <t>MPG Street</t>
  </si>
  <si>
    <t>MGP Highway</t>
  </si>
  <si>
    <t>86</t>
  </si>
  <si>
    <t>Civic Type R</t>
  </si>
  <si>
    <t>22,28</t>
  </si>
  <si>
    <t>17/26</t>
  </si>
  <si>
    <t>16/22</t>
  </si>
  <si>
    <t>Elantra N</t>
  </si>
  <si>
    <t>26/35</t>
  </si>
  <si>
    <t>IS 500</t>
  </si>
  <si>
    <t>18/22</t>
  </si>
  <si>
    <t>26/34</t>
  </si>
  <si>
    <t>15/18</t>
  </si>
  <si>
    <t>19/24</t>
  </si>
  <si>
    <t>13/21</t>
  </si>
  <si>
    <t>30/34</t>
  </si>
  <si>
    <t>22/32</t>
  </si>
  <si>
    <t>24/32</t>
  </si>
  <si>
    <t>15/27</t>
  </si>
  <si>
    <t>Model 3 Performance</t>
  </si>
  <si>
    <t>118/107</t>
  </si>
  <si>
    <t>Forte GT</t>
  </si>
  <si>
    <t>18/25</t>
  </si>
  <si>
    <t>28/34</t>
  </si>
  <si>
    <t>22/28</t>
  </si>
  <si>
    <t>41/46</t>
  </si>
  <si>
    <t>TLX S</t>
  </si>
  <si>
    <t>22/35</t>
  </si>
  <si>
    <t>22/30</t>
  </si>
  <si>
    <t>Count of Transmission</t>
  </si>
  <si>
    <t>Grand Total</t>
  </si>
  <si>
    <t>Count of 0-60</t>
  </si>
  <si>
    <t>Row Labels</t>
  </si>
  <si>
    <t>Average of Hrspwr</t>
  </si>
  <si>
    <t>Count of Drivetrain</t>
  </si>
  <si>
    <t>Count of Country Manufacturer</t>
  </si>
  <si>
    <t>Average of Cost</t>
  </si>
  <si>
    <t>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</si>
</sst>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_([$$-409]* \(#,##0.00\);_([$$-409]* &quot;-&quot;??_);_(@_)"/>
  </numFmts>
  <fonts count="4">
    <font>
      <sz val="11"/>
      <color theme="1"/>
      <name val="Aptos Narrow"/>
      <family val="2"/>
      <scheme val="minor"/>
    </font>
    <font>
      <b/>
      <sz val="11"/>
      <color theme="1"/>
      <name val="Batang"/>
    </font>
    <font>
      <sz val="11"/>
      <color theme="1"/>
      <name val="Batang"/>
    </font>
    <font>
      <b/>
      <sz val="11"/>
      <color theme="0"/>
      <name val="Batang"/>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64" fontId="1" fillId="0" borderId="0" xfId="0" applyNumberFormat="1" applyFont="1"/>
    <xf numFmtId="164" fontId="0" fillId="0" borderId="0" xfId="0" applyNumberFormat="1"/>
    <xf numFmtId="1" fontId="0" fillId="0" borderId="0" xfId="0" applyNumberFormat="1"/>
    <xf numFmtId="1" fontId="1" fillId="0" borderId="0" xfId="0" applyNumberFormat="1" applyFont="1"/>
    <xf numFmtId="0" fontId="0" fillId="0" borderId="0" xfId="0" pivotButton="1"/>
    <xf numFmtId="0" fontId="0" fillId="0" borderId="0" xfId="0" applyNumberFormat="1"/>
    <xf numFmtId="0" fontId="3" fillId="3" borderId="1" xfId="0" applyFont="1" applyFill="1" applyBorder="1"/>
    <xf numFmtId="0" fontId="3" fillId="3" borderId="2" xfId="0" applyFont="1" applyFill="1" applyBorder="1"/>
    <xf numFmtId="0" fontId="2"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0" fillId="2" borderId="1" xfId="0" applyFont="1" applyFill="1" applyBorder="1"/>
    <xf numFmtId="0" fontId="0" fillId="0" borderId="0" xfId="0" applyAlignment="1">
      <alignment horizontal="left"/>
    </xf>
    <xf numFmtId="0" fontId="0" fillId="0" borderId="0" xfId="0" applyAlignment="1">
      <alignment horizontal="left" indent="1"/>
    </xf>
  </cellXfs>
  <cellStyles count="1">
    <cellStyle name="Normal" xfId="0" builtinId="0"/>
  </cellStyles>
  <dxfs count="2">
    <dxf>
      <numFmt numFmtId="1" formatCode="0"/>
    </dxf>
    <dxf>
      <font>
        <b/>
        <i val="0"/>
        <strike val="0"/>
        <condense val="0"/>
        <extend val="0"/>
        <outline val="0"/>
        <shadow val="0"/>
        <u val="none"/>
        <vertAlign val="baseline"/>
        <sz val="11"/>
        <color theme="1"/>
        <name val="Batang"/>
        <scheme val="none"/>
      </font>
    </dxf>
  </dxfs>
  <tableStyles count="0" defaultTableStyle="TableStyleMedium2" defaultPivotStyle="PivotStyleMedium9"/>
  <colors>
    <mruColors>
      <color rgb="FFEBD7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List.xlsx]Transmission Type!PivotTable1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Transmission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s>
    <c:plotArea>
      <c:layout/>
      <c:pieChart>
        <c:varyColors val="1"/>
        <c:ser>
          <c:idx val="0"/>
          <c:order val="0"/>
          <c:tx>
            <c:strRef>
              <c:f>'Transmission Type'!$B$3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268-4B9A-9C2F-9C1A3253BFCE}"/>
              </c:ext>
            </c:extLst>
          </c:dPt>
          <c:dPt>
            <c:idx val="1"/>
            <c:bubble3D val="0"/>
            <c:spPr>
              <a:solidFill>
                <a:schemeClr val="accent2"/>
              </a:solidFill>
              <a:ln>
                <a:noFill/>
              </a:ln>
              <a:effectLst/>
            </c:spPr>
            <c:extLst>
              <c:ext xmlns:c16="http://schemas.microsoft.com/office/drawing/2014/chart" uri="{C3380CC4-5D6E-409C-BE32-E72D297353CC}">
                <c16:uniqueId val="{00000003-4268-4B9A-9C2F-9C1A3253BFCE}"/>
              </c:ext>
            </c:extLst>
          </c:dPt>
          <c:cat>
            <c:strRef>
              <c:f>'Transmission Type'!$A$4:$A$6</c:f>
              <c:strCache>
                <c:ptCount val="2"/>
                <c:pt idx="0">
                  <c:v>Automatic</c:v>
                </c:pt>
                <c:pt idx="1">
                  <c:v>Manual</c:v>
                </c:pt>
              </c:strCache>
            </c:strRef>
          </c:cat>
          <c:val>
            <c:numRef>
              <c:f>'Transmission Type'!$B$4:$B$6</c:f>
              <c:numCache>
                <c:formatCode>General</c:formatCode>
                <c:ptCount val="2"/>
                <c:pt idx="0">
                  <c:v>19</c:v>
                </c:pt>
                <c:pt idx="1">
                  <c:v>33</c:v>
                </c:pt>
              </c:numCache>
            </c:numRef>
          </c:val>
          <c:extLst>
            <c:ext xmlns:c16="http://schemas.microsoft.com/office/drawing/2014/chart" uri="{C3380CC4-5D6E-409C-BE32-E72D297353CC}">
              <c16:uniqueId val="{00000001-1A66-4ABE-A283-77CF9A0FFF9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[Favorite Car List.xlsx]Drivetrain!PivotTable2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Drivetrain</a:t>
            </a:r>
            <a:r>
              <a:rPr lang="en-US" baseline="0"/>
              <a: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Drivetrain!$B$3</c:f>
              <c:strCache>
                <c:ptCount val="1"/>
                <c:pt idx="0">
                  <c:v>Total</c:v>
                </c:pt>
              </c:strCache>
            </c:strRef>
          </c:tx>
          <c:spPr>
            <a:solidFill>
              <a:schemeClr val="accent1"/>
            </a:solidFill>
            <a:ln>
              <a:noFill/>
            </a:ln>
            <a:effectLst/>
          </c:spPr>
          <c:invertIfNegative val="0"/>
          <c:dLbls>
            <c:delete val="1"/>
          </c:dLbls>
          <c:cat>
            <c:strRef>
              <c:f>Drivetrain!$A$4:$A$8</c:f>
              <c:strCache>
                <c:ptCount val="4"/>
                <c:pt idx="0">
                  <c:v>4WD</c:v>
                </c:pt>
                <c:pt idx="1">
                  <c:v>AWD</c:v>
                </c:pt>
                <c:pt idx="2">
                  <c:v>FWD</c:v>
                </c:pt>
                <c:pt idx="3">
                  <c:v>RWD</c:v>
                </c:pt>
              </c:strCache>
            </c:strRef>
          </c:cat>
          <c:val>
            <c:numRef>
              <c:f>Drivetrain!$B$4:$B$8</c:f>
              <c:numCache>
                <c:formatCode>General</c:formatCode>
                <c:ptCount val="4"/>
                <c:pt idx="0">
                  <c:v>2</c:v>
                </c:pt>
                <c:pt idx="1">
                  <c:v>11</c:v>
                </c:pt>
                <c:pt idx="2">
                  <c:v>16</c:v>
                </c:pt>
                <c:pt idx="3">
                  <c:v>23</c:v>
                </c:pt>
              </c:numCache>
            </c:numRef>
          </c:val>
          <c:extLst>
            <c:ext xmlns:c16="http://schemas.microsoft.com/office/drawing/2014/chart" uri="{C3380CC4-5D6E-409C-BE32-E72D297353CC}">
              <c16:uniqueId val="{00000000-2E4F-4291-8151-9A1163487FAD}"/>
            </c:ext>
          </c:extLst>
        </c:ser>
        <c:dLbls>
          <c:dLblPos val="outEnd"/>
          <c:showLegendKey val="0"/>
          <c:showVal val="1"/>
          <c:showCatName val="0"/>
          <c:showSerName val="0"/>
          <c:showPercent val="0"/>
          <c:showBubbleSize val="0"/>
        </c:dLbls>
        <c:gapWidth val="182"/>
        <c:axId val="1095745359"/>
        <c:axId val="1095745775"/>
      </c:barChart>
      <c:catAx>
        <c:axId val="109574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45775"/>
        <c:crosses val="autoZero"/>
        <c:auto val="1"/>
        <c:lblAlgn val="ctr"/>
        <c:lblOffset val="100"/>
        <c:noMultiLvlLbl val="0"/>
      </c:catAx>
      <c:valAx>
        <c:axId val="1095745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45359"/>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[Favorite Car List.xlsx]Country!PivotTable4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Manufacturing Companies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rgbClr val="186C24"/>
          </a:solidFill>
          <a:ln>
            <a:noFill/>
          </a:ln>
          <a:effectLst/>
          <a:sp3d/>
        </c:spPr>
        <c:marker>
          <c:symbol val="none"/>
        </c:marker>
      </c:pivotFmt>
      <c:pivotFmt>
        <c:idx val="4"/>
        <c:spPr>
          <a:solidFill>
            <a:srgbClr val="145F8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Country!$B$3</c:f>
              <c:strCache>
                <c:ptCount val="1"/>
                <c:pt idx="0">
                  <c:v>Total</c:v>
                </c:pt>
              </c:strCache>
            </c:strRef>
          </c:tx>
          <c:spPr>
            <a:solidFill>
              <a:srgbClr val="145F82"/>
            </a:solidFill>
            <a:ln>
              <a:noFill/>
            </a:ln>
            <a:effectLst/>
            <a:sp3d/>
          </c:spPr>
          <c:invertIfNegative val="0"/>
          <c:cat>
            <c:strRef>
              <c:f>Country!$A$4:$A$8</c:f>
              <c:strCache>
                <c:ptCount val="4"/>
                <c:pt idx="0">
                  <c:v>America</c:v>
                </c:pt>
                <c:pt idx="1">
                  <c:v>Germany</c:v>
                </c:pt>
                <c:pt idx="2">
                  <c:v>Japan</c:v>
                </c:pt>
                <c:pt idx="3">
                  <c:v>Korea</c:v>
                </c:pt>
              </c:strCache>
            </c:strRef>
          </c:cat>
          <c:val>
            <c:numRef>
              <c:f>Country!$B$4:$B$8</c:f>
              <c:numCache>
                <c:formatCode>General</c:formatCode>
                <c:ptCount val="4"/>
                <c:pt idx="0">
                  <c:v>11</c:v>
                </c:pt>
                <c:pt idx="1">
                  <c:v>7</c:v>
                </c:pt>
                <c:pt idx="2">
                  <c:v>28</c:v>
                </c:pt>
                <c:pt idx="3">
                  <c:v>6</c:v>
                </c:pt>
              </c:numCache>
            </c:numRef>
          </c:val>
          <c:extLst>
            <c:ext xmlns:c16="http://schemas.microsoft.com/office/drawing/2014/chart" uri="{C3380CC4-5D6E-409C-BE32-E72D297353CC}">
              <c16:uniqueId val="{00000000-38B5-467F-A0F1-E7A18A8BD490}"/>
            </c:ext>
          </c:extLst>
        </c:ser>
        <c:dLbls>
          <c:showLegendKey val="0"/>
          <c:showVal val="0"/>
          <c:showCatName val="0"/>
          <c:showSerName val="0"/>
          <c:showPercent val="0"/>
          <c:showBubbleSize val="0"/>
        </c:dLbls>
        <c:gapWidth val="150"/>
        <c:shape val="box"/>
        <c:axId val="1422898527"/>
        <c:axId val="1422904767"/>
        <c:axId val="0"/>
      </c:bar3DChart>
      <c:catAx>
        <c:axId val="142289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2904767"/>
        <c:crosses val="autoZero"/>
        <c:auto val="1"/>
        <c:lblAlgn val="ctr"/>
        <c:lblOffset val="100"/>
        <c:noMultiLvlLbl val="0"/>
      </c:catAx>
      <c:valAx>
        <c:axId val="1422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2898527"/>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[Favorite Car List.xlsx]Cost for Speed!PivotTable5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Price for Speed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'Cost for Speed'!$B$3</c:f>
              <c:strCache>
                <c:ptCount val="1"/>
                <c:pt idx="0">
                  <c:v>Total</c:v>
                </c:pt>
              </c:strCache>
            </c:strRef>
          </c:tx>
          <c:spPr>
            <a:solidFill>
              <a:schemeClr val="accent1"/>
            </a:solidFill>
            <a:ln>
              <a:noFill/>
            </a:ln>
            <a:effectLst/>
          </c:spPr>
          <c:invertIfNegative val="0"/>
          <c:cat>
            <c:strRef>
              <c:f>'Cost for Speed'!$A$4:$A$35</c:f>
              <c:strCache>
                <c:ptCount val="31"/>
                <c:pt idx="0">
                  <c:v>2.9s</c:v>
                </c:pt>
                <c:pt idx="1">
                  <c:v>3.1s</c:v>
                </c:pt>
                <c:pt idx="2">
                  <c:v>3.2s</c:v>
                </c:pt>
                <c:pt idx="3">
                  <c:v>3.4s</c:v>
                </c:pt>
                <c:pt idx="4">
                  <c:v>3.6s</c:v>
                </c:pt>
                <c:pt idx="5">
                  <c:v>3s</c:v>
                </c:pt>
                <c:pt idx="6">
                  <c:v>4.2s</c:v>
                </c:pt>
                <c:pt idx="7">
                  <c:v>4.3s</c:v>
                </c:pt>
                <c:pt idx="8">
                  <c:v>4.4s</c:v>
                </c:pt>
                <c:pt idx="9">
                  <c:v>4.5s</c:v>
                </c:pt>
                <c:pt idx="10">
                  <c:v>4.6s</c:v>
                </c:pt>
                <c:pt idx="11">
                  <c:v>4.7s</c:v>
                </c:pt>
                <c:pt idx="12">
                  <c:v>4.8s</c:v>
                </c:pt>
                <c:pt idx="13">
                  <c:v>4.9s</c:v>
                </c:pt>
                <c:pt idx="14">
                  <c:v>5.1s</c:v>
                </c:pt>
                <c:pt idx="15">
                  <c:v>5.2s</c:v>
                </c:pt>
                <c:pt idx="16">
                  <c:v>5.3s</c:v>
                </c:pt>
                <c:pt idx="17">
                  <c:v>5.4s</c:v>
                </c:pt>
                <c:pt idx="18">
                  <c:v>5.5s</c:v>
                </c:pt>
                <c:pt idx="19">
                  <c:v>5.6s</c:v>
                </c:pt>
                <c:pt idx="20">
                  <c:v>5.7s</c:v>
                </c:pt>
                <c:pt idx="21">
                  <c:v>5.8s</c:v>
                </c:pt>
                <c:pt idx="22">
                  <c:v>5.9s</c:v>
                </c:pt>
                <c:pt idx="23">
                  <c:v>5s</c:v>
                </c:pt>
                <c:pt idx="24">
                  <c:v>6.4s</c:v>
                </c:pt>
                <c:pt idx="25">
                  <c:v>6.5s</c:v>
                </c:pt>
                <c:pt idx="26">
                  <c:v>6.6s</c:v>
                </c:pt>
                <c:pt idx="27">
                  <c:v>6.7s</c:v>
                </c:pt>
                <c:pt idx="28">
                  <c:v>6.8s</c:v>
                </c:pt>
                <c:pt idx="29">
                  <c:v>7s</c:v>
                </c:pt>
                <c:pt idx="30">
                  <c:v>8.3s</c:v>
                </c:pt>
              </c:strCache>
            </c:strRef>
          </c:cat>
          <c:val>
            <c:numRef>
              <c:f>'Cost for Speed'!$B$4:$B$35</c:f>
              <c:numCache>
                <c:formatCode>General</c:formatCode>
                <c:ptCount val="31"/>
                <c:pt idx="0">
                  <c:v>33000</c:v>
                </c:pt>
                <c:pt idx="1">
                  <c:v>62000</c:v>
                </c:pt>
                <c:pt idx="2">
                  <c:v>161000</c:v>
                </c:pt>
                <c:pt idx="3">
                  <c:v>72100</c:v>
                </c:pt>
                <c:pt idx="4">
                  <c:v>35000</c:v>
                </c:pt>
                <c:pt idx="5">
                  <c:v>241300</c:v>
                </c:pt>
                <c:pt idx="6">
                  <c:v>66000</c:v>
                </c:pt>
                <c:pt idx="7">
                  <c:v>58000</c:v>
                </c:pt>
                <c:pt idx="8">
                  <c:v>72333.333333333328</c:v>
                </c:pt>
                <c:pt idx="9">
                  <c:v>49500</c:v>
                </c:pt>
                <c:pt idx="10">
                  <c:v>42000</c:v>
                </c:pt>
                <c:pt idx="11">
                  <c:v>81000</c:v>
                </c:pt>
                <c:pt idx="12">
                  <c:v>36800</c:v>
                </c:pt>
                <c:pt idx="13">
                  <c:v>54100</c:v>
                </c:pt>
                <c:pt idx="14">
                  <c:v>31000</c:v>
                </c:pt>
                <c:pt idx="15">
                  <c:v>45000</c:v>
                </c:pt>
                <c:pt idx="16">
                  <c:v>40000</c:v>
                </c:pt>
                <c:pt idx="17">
                  <c:v>29075</c:v>
                </c:pt>
                <c:pt idx="18">
                  <c:v>23675</c:v>
                </c:pt>
                <c:pt idx="19">
                  <c:v>29000</c:v>
                </c:pt>
                <c:pt idx="20">
                  <c:v>26333.333333333332</c:v>
                </c:pt>
                <c:pt idx="21">
                  <c:v>24500</c:v>
                </c:pt>
                <c:pt idx="22">
                  <c:v>16000</c:v>
                </c:pt>
                <c:pt idx="23">
                  <c:v>34000</c:v>
                </c:pt>
                <c:pt idx="24">
                  <c:v>51000</c:v>
                </c:pt>
                <c:pt idx="25">
                  <c:v>12000</c:v>
                </c:pt>
                <c:pt idx="26">
                  <c:v>53050</c:v>
                </c:pt>
                <c:pt idx="27">
                  <c:v>29100</c:v>
                </c:pt>
                <c:pt idx="28">
                  <c:v>18000</c:v>
                </c:pt>
                <c:pt idx="29">
                  <c:v>39000</c:v>
                </c:pt>
                <c:pt idx="30">
                  <c:v>25390</c:v>
                </c:pt>
              </c:numCache>
            </c:numRef>
          </c:val>
          <c:extLst>
            <c:ext xmlns:c16="http://schemas.microsoft.com/office/drawing/2014/chart" uri="{C3380CC4-5D6E-409C-BE32-E72D297353CC}">
              <c16:uniqueId val="{00000000-8B1A-4CF2-9FEB-A773A0287343}"/>
            </c:ext>
          </c:extLst>
        </c:ser>
        <c:dLbls>
          <c:showLegendKey val="0"/>
          <c:showVal val="0"/>
          <c:showCatName val="0"/>
          <c:showSerName val="0"/>
          <c:showPercent val="0"/>
          <c:showBubbleSize val="0"/>
        </c:dLbls>
        <c:gapWidth val="219"/>
        <c:overlap val="-27"/>
        <c:axId val="1423005423"/>
        <c:axId val="1423007919"/>
      </c:barChart>
      <c:catAx>
        <c:axId val="142300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0-60</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7919"/>
        <c:crosses val="autoZero"/>
        <c:auto val="1"/>
        <c:lblAlgn val="ctr"/>
        <c:lblOffset val="100"/>
        <c:noMultiLvlLbl val="0"/>
      </c:catAx>
      <c:valAx>
        <c:axId val="14230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5423"/>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List.xlsx]Avg Horsepower!PivotTable1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a:t>
            </a:r>
            <a:r>
              <a:rPr lang="en-US" baseline="0"/>
              <a:t> Ranking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rgbClr val="EBD7C7"/>
          </a:solidFill>
          <a:ln>
            <a:noFill/>
          </a:ln>
          <a:effectLst/>
        </c:spPr>
        <c:marker>
          <c:symbol val="none"/>
        </c:marker>
      </c:pivotFmt>
      <c:pivotFmt>
        <c:idx val="53"/>
        <c:spPr>
          <a:solidFill>
            <a:schemeClr val="accent3">
              <a:lumMod val="20000"/>
              <a:lumOff val="80000"/>
            </a:schemeClr>
          </a:solidFill>
          <a:ln>
            <a:noFill/>
          </a:ln>
          <a:effectLst/>
        </c:spPr>
        <c:marker>
          <c:symbol val="none"/>
        </c:marker>
      </c:pivotFmt>
      <c:pivotFmt>
        <c:idx val="54"/>
        <c:spPr>
          <a:solidFill>
            <a:schemeClr val="accent2">
              <a:lumMod val="40000"/>
              <a:lumOff val="60000"/>
            </a:schemeClr>
          </a:solidFill>
          <a:ln>
            <a:noFill/>
          </a:ln>
          <a:effectLst/>
        </c:spPr>
        <c:marker>
          <c:symbol val="none"/>
        </c:marker>
      </c:pivotFmt>
      <c:pivotFmt>
        <c:idx val="55"/>
        <c:spPr>
          <a:solidFill>
            <a:schemeClr val="accent5">
              <a:lumMod val="40000"/>
              <a:lumOff val="60000"/>
            </a:schemeClr>
          </a:solidFill>
          <a:ln>
            <a:noFill/>
          </a:ln>
          <a:effectLst/>
        </c:spPr>
        <c:marker>
          <c:symbol val="none"/>
        </c:marker>
      </c:pivotFmt>
      <c:pivotFmt>
        <c:idx val="56"/>
        <c:spPr>
          <a:solidFill>
            <a:schemeClr val="accent2">
              <a:lumMod val="60000"/>
              <a:lumOff val="40000"/>
            </a:schemeClr>
          </a:solidFill>
          <a:ln>
            <a:noFill/>
          </a:ln>
          <a:effectLst/>
        </c:spPr>
        <c:marker>
          <c:symbol val="none"/>
        </c:marker>
      </c:pivotFmt>
      <c:pivotFmt>
        <c:idx val="57"/>
        <c:spPr>
          <a:solidFill>
            <a:schemeClr val="accent5">
              <a:lumMod val="60000"/>
              <a:lumOff val="40000"/>
            </a:schemeClr>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s>
    <c:plotArea>
      <c:layout/>
      <c:barChart>
        <c:barDir val="col"/>
        <c:grouping val="clustered"/>
        <c:varyColors val="0"/>
        <c:ser>
          <c:idx val="0"/>
          <c:order val="0"/>
          <c:tx>
            <c:strRef>
              <c:f>'Avg Horsepower'!$B$3</c:f>
              <c:strCache>
                <c:ptCount val="1"/>
                <c:pt idx="0">
                  <c:v>Total</c:v>
                </c:pt>
              </c:strCache>
            </c:strRef>
          </c:tx>
          <c:spPr>
            <a:solidFill>
              <a:schemeClr val="accent1"/>
            </a:solidFill>
            <a:ln>
              <a:noFill/>
            </a:ln>
            <a:effectLst/>
          </c:spPr>
          <c:invertIfNegative val="0"/>
          <c:cat>
            <c:multiLvlStrRef>
              <c:f>'Avg Horsepower'!$A$4:$A$97</c:f>
              <c:multiLvlStrCache>
                <c:ptCount val="50"/>
                <c:lvl>
                  <c:pt idx="0">
                    <c:v>Toyota</c:v>
                  </c:pt>
                  <c:pt idx="1">
                    <c:v>Honda</c:v>
                  </c:pt>
                  <c:pt idx="2">
                    <c:v>Mazda</c:v>
                  </c:pt>
                  <c:pt idx="3">
                    <c:v>Ford</c:v>
                  </c:pt>
                  <c:pt idx="4">
                    <c:v>Honda</c:v>
                  </c:pt>
                  <c:pt idx="5">
                    <c:v>Hyundai</c:v>
                  </c:pt>
                  <c:pt idx="6">
                    <c:v>Kia</c:v>
                  </c:pt>
                  <c:pt idx="7">
                    <c:v>Honda</c:v>
                  </c:pt>
                  <c:pt idx="8">
                    <c:v>Honda</c:v>
                  </c:pt>
                  <c:pt idx="9">
                    <c:v>Toyota</c:v>
                  </c:pt>
                  <c:pt idx="10">
                    <c:v>VW</c:v>
                  </c:pt>
                  <c:pt idx="11">
                    <c:v>Toyota</c:v>
                  </c:pt>
                  <c:pt idx="12">
                    <c:v>VW</c:v>
                  </c:pt>
                  <c:pt idx="13">
                    <c:v>Mazda</c:v>
                  </c:pt>
                  <c:pt idx="14">
                    <c:v>Ford</c:v>
                  </c:pt>
                  <c:pt idx="15">
                    <c:v>Mazda</c:v>
                  </c:pt>
                  <c:pt idx="16">
                    <c:v>Subaru</c:v>
                  </c:pt>
                  <c:pt idx="17">
                    <c:v>Subaru</c:v>
                  </c:pt>
                  <c:pt idx="18">
                    <c:v>Subaru</c:v>
                  </c:pt>
                  <c:pt idx="19">
                    <c:v>Chevy</c:v>
                  </c:pt>
                  <c:pt idx="20">
                    <c:v>Hyundai</c:v>
                  </c:pt>
                  <c:pt idx="21">
                    <c:v>Hyundai</c:v>
                  </c:pt>
                  <c:pt idx="22">
                    <c:v>Toyota</c:v>
                  </c:pt>
                  <c:pt idx="23">
                    <c:v>Kia </c:v>
                  </c:pt>
                  <c:pt idx="24">
                    <c:v>Porsche</c:v>
                  </c:pt>
                  <c:pt idx="25">
                    <c:v>Toyota</c:v>
                  </c:pt>
                  <c:pt idx="26">
                    <c:v>Toyota</c:v>
                  </c:pt>
                  <c:pt idx="27">
                    <c:v>Ford</c:v>
                  </c:pt>
                  <c:pt idx="28">
                    <c:v>Subaru</c:v>
                  </c:pt>
                  <c:pt idx="29">
                    <c:v>Lexus</c:v>
                  </c:pt>
                  <c:pt idx="30">
                    <c:v>Honda</c:v>
                  </c:pt>
                  <c:pt idx="31">
                    <c:v>VW</c:v>
                  </c:pt>
                  <c:pt idx="32">
                    <c:v>Toyota</c:v>
                  </c:pt>
                  <c:pt idx="33">
                    <c:v>Nissan</c:v>
                  </c:pt>
                  <c:pt idx="34">
                    <c:v>Acura</c:v>
                  </c:pt>
                  <c:pt idx="35">
                    <c:v>Kia</c:v>
                  </c:pt>
                  <c:pt idx="36">
                    <c:v>Dodge</c:v>
                  </c:pt>
                  <c:pt idx="37">
                    <c:v>Toyota</c:v>
                  </c:pt>
                  <c:pt idx="38">
                    <c:v>Tesla</c:v>
                  </c:pt>
                  <c:pt idx="39">
                    <c:v>Infiniti</c:v>
                  </c:pt>
                  <c:pt idx="40">
                    <c:v>Nissan</c:v>
                  </c:pt>
                  <c:pt idx="41">
                    <c:v>Ford</c:v>
                  </c:pt>
                  <c:pt idx="42">
                    <c:v>BMW</c:v>
                  </c:pt>
                  <c:pt idx="43">
                    <c:v>Lexus</c:v>
                  </c:pt>
                  <c:pt idx="44">
                    <c:v>Lexus</c:v>
                  </c:pt>
                  <c:pt idx="45">
                    <c:v>Dodge</c:v>
                  </c:pt>
                  <c:pt idx="46">
                    <c:v>Porsche</c:v>
                  </c:pt>
                  <c:pt idx="47">
                    <c:v>Porsche</c:v>
                  </c:pt>
                  <c:pt idx="48">
                    <c:v>Chevy</c:v>
                  </c:pt>
                  <c:pt idx="49">
                    <c:v>Ford</c:v>
                  </c:pt>
                </c:lvl>
                <c:lvl>
                  <c:pt idx="0">
                    <c:v>169</c:v>
                  </c:pt>
                  <c:pt idx="1">
                    <c:v>180</c:v>
                  </c:pt>
                  <c:pt idx="2">
                    <c:v>181</c:v>
                  </c:pt>
                  <c:pt idx="3">
                    <c:v>197</c:v>
                  </c:pt>
                  <c:pt idx="4">
                    <c:v>200</c:v>
                  </c:pt>
                  <c:pt idx="5">
                    <c:v>201</c:v>
                  </c:pt>
                  <c:pt idx="7">
                    <c:v>204</c:v>
                  </c:pt>
                  <c:pt idx="8">
                    <c:v>205</c:v>
                  </c:pt>
                  <c:pt idx="10">
                    <c:v>220</c:v>
                  </c:pt>
                  <c:pt idx="11">
                    <c:v>228</c:v>
                  </c:pt>
                  <c:pt idx="12">
                    <c:v>241</c:v>
                  </c:pt>
                  <c:pt idx="13">
                    <c:v>250</c:v>
                  </c:pt>
                  <c:pt idx="14">
                    <c:v>252</c:v>
                  </c:pt>
                  <c:pt idx="15">
                    <c:v>263</c:v>
                  </c:pt>
                  <c:pt idx="16">
                    <c:v>265</c:v>
                  </c:pt>
                  <c:pt idx="17">
                    <c:v>268</c:v>
                  </c:pt>
                  <c:pt idx="18">
                    <c:v>271</c:v>
                  </c:pt>
                  <c:pt idx="19">
                    <c:v>275</c:v>
                  </c:pt>
                  <c:pt idx="21">
                    <c:v>276</c:v>
                  </c:pt>
                  <c:pt idx="22">
                    <c:v>278</c:v>
                  </c:pt>
                  <c:pt idx="23">
                    <c:v>290</c:v>
                  </c:pt>
                  <c:pt idx="24">
                    <c:v>300</c:v>
                  </c:pt>
                  <c:pt idx="26">
                    <c:v>301</c:v>
                  </c:pt>
                  <c:pt idx="27">
                    <c:v>310</c:v>
                  </c:pt>
                  <c:pt idx="29">
                    <c:v>311</c:v>
                  </c:pt>
                  <c:pt idx="30">
                    <c:v>315</c:v>
                  </c:pt>
                  <c:pt idx="32">
                    <c:v>321</c:v>
                  </c:pt>
                  <c:pt idx="33">
                    <c:v>350</c:v>
                  </c:pt>
                  <c:pt idx="34">
                    <c:v>355</c:v>
                  </c:pt>
                  <c:pt idx="35">
                    <c:v>368</c:v>
                  </c:pt>
                  <c:pt idx="36">
                    <c:v>370</c:v>
                  </c:pt>
                  <c:pt idx="37">
                    <c:v>382</c:v>
                  </c:pt>
                  <c:pt idx="38">
                    <c:v>394</c:v>
                  </c:pt>
                  <c:pt idx="39">
                    <c:v>400</c:v>
                  </c:pt>
                  <c:pt idx="41">
                    <c:v>450</c:v>
                  </c:pt>
                  <c:pt idx="42">
                    <c:v>453</c:v>
                  </c:pt>
                  <c:pt idx="43">
                    <c:v>471</c:v>
                  </c:pt>
                  <c:pt idx="44">
                    <c:v>472</c:v>
                  </c:pt>
                  <c:pt idx="45">
                    <c:v>485</c:v>
                  </c:pt>
                  <c:pt idx="46">
                    <c:v>493</c:v>
                  </c:pt>
                  <c:pt idx="47">
                    <c:v>518</c:v>
                  </c:pt>
                  <c:pt idx="48">
                    <c:v>650</c:v>
                  </c:pt>
                  <c:pt idx="49">
                    <c:v>700</c:v>
                  </c:pt>
                </c:lvl>
              </c:multiLvlStrCache>
            </c:multiLvlStrRef>
          </c:cat>
          <c:val>
            <c:numRef>
              <c:f>'Avg Horsepower'!$B$4:$B$97</c:f>
              <c:numCache>
                <c:formatCode>General</c:formatCode>
                <c:ptCount val="50"/>
                <c:pt idx="0">
                  <c:v>169</c:v>
                </c:pt>
                <c:pt idx="1">
                  <c:v>180</c:v>
                </c:pt>
                <c:pt idx="2">
                  <c:v>181</c:v>
                </c:pt>
                <c:pt idx="3">
                  <c:v>197</c:v>
                </c:pt>
                <c:pt idx="4">
                  <c:v>200</c:v>
                </c:pt>
                <c:pt idx="5">
                  <c:v>201</c:v>
                </c:pt>
                <c:pt idx="6">
                  <c:v>201</c:v>
                </c:pt>
                <c:pt idx="7">
                  <c:v>204</c:v>
                </c:pt>
                <c:pt idx="8">
                  <c:v>205</c:v>
                </c:pt>
                <c:pt idx="9">
                  <c:v>205</c:v>
                </c:pt>
                <c:pt idx="10">
                  <c:v>220</c:v>
                </c:pt>
                <c:pt idx="11">
                  <c:v>228</c:v>
                </c:pt>
                <c:pt idx="12">
                  <c:v>241</c:v>
                </c:pt>
                <c:pt idx="13">
                  <c:v>250</c:v>
                </c:pt>
                <c:pt idx="14">
                  <c:v>252</c:v>
                </c:pt>
                <c:pt idx="15">
                  <c:v>263</c:v>
                </c:pt>
                <c:pt idx="16">
                  <c:v>265</c:v>
                </c:pt>
                <c:pt idx="17">
                  <c:v>268</c:v>
                </c:pt>
                <c:pt idx="18">
                  <c:v>271</c:v>
                </c:pt>
                <c:pt idx="19">
                  <c:v>275</c:v>
                </c:pt>
                <c:pt idx="20">
                  <c:v>275</c:v>
                </c:pt>
                <c:pt idx="21">
                  <c:v>276</c:v>
                </c:pt>
                <c:pt idx="22">
                  <c:v>278</c:v>
                </c:pt>
                <c:pt idx="23">
                  <c:v>290</c:v>
                </c:pt>
                <c:pt idx="24">
                  <c:v>300</c:v>
                </c:pt>
                <c:pt idx="25">
                  <c:v>300</c:v>
                </c:pt>
                <c:pt idx="26">
                  <c:v>301</c:v>
                </c:pt>
                <c:pt idx="27">
                  <c:v>310</c:v>
                </c:pt>
                <c:pt idx="28">
                  <c:v>310</c:v>
                </c:pt>
                <c:pt idx="29">
                  <c:v>311</c:v>
                </c:pt>
                <c:pt idx="30">
                  <c:v>315</c:v>
                </c:pt>
                <c:pt idx="31">
                  <c:v>315</c:v>
                </c:pt>
                <c:pt idx="32">
                  <c:v>321</c:v>
                </c:pt>
                <c:pt idx="33">
                  <c:v>350</c:v>
                </c:pt>
                <c:pt idx="34">
                  <c:v>355</c:v>
                </c:pt>
                <c:pt idx="35">
                  <c:v>368</c:v>
                </c:pt>
                <c:pt idx="36">
                  <c:v>370</c:v>
                </c:pt>
                <c:pt idx="37">
                  <c:v>382</c:v>
                </c:pt>
                <c:pt idx="38">
                  <c:v>394</c:v>
                </c:pt>
                <c:pt idx="39">
                  <c:v>400</c:v>
                </c:pt>
                <c:pt idx="40">
                  <c:v>400</c:v>
                </c:pt>
                <c:pt idx="41">
                  <c:v>450</c:v>
                </c:pt>
                <c:pt idx="42">
                  <c:v>453</c:v>
                </c:pt>
                <c:pt idx="43">
                  <c:v>471</c:v>
                </c:pt>
                <c:pt idx="44">
                  <c:v>472</c:v>
                </c:pt>
                <c:pt idx="45">
                  <c:v>485</c:v>
                </c:pt>
                <c:pt idx="46">
                  <c:v>493</c:v>
                </c:pt>
                <c:pt idx="47">
                  <c:v>518</c:v>
                </c:pt>
                <c:pt idx="48">
                  <c:v>650</c:v>
                </c:pt>
                <c:pt idx="49">
                  <c:v>700</c:v>
                </c:pt>
              </c:numCache>
            </c:numRef>
          </c:val>
          <c:extLst>
            <c:ext xmlns:c16="http://schemas.microsoft.com/office/drawing/2014/chart" uri="{C3380CC4-5D6E-409C-BE32-E72D297353CC}">
              <c16:uniqueId val="{00000000-B283-47ED-A8B4-D5C01CF917DE}"/>
            </c:ext>
          </c:extLst>
        </c:ser>
        <c:dLbls>
          <c:showLegendKey val="0"/>
          <c:showVal val="0"/>
          <c:showCatName val="0"/>
          <c:showSerName val="0"/>
          <c:showPercent val="0"/>
          <c:showBubbleSize val="0"/>
        </c:dLbls>
        <c:gapWidth val="219"/>
        <c:overlap val="-27"/>
        <c:axId val="1388354095"/>
        <c:axId val="1388346191"/>
      </c:barChart>
      <c:catAx>
        <c:axId val="138835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46191"/>
        <c:crosses val="autoZero"/>
        <c:auto val="1"/>
        <c:lblAlgn val="ctr"/>
        <c:lblOffset val="100"/>
        <c:noMultiLvlLbl val="0"/>
      </c:catAx>
      <c:valAx>
        <c:axId val="138834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Horsepower</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54095"/>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List.xlsx]0-60!PivotTable2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0-60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'0-60'!$B$2</c:f>
              <c:strCache>
                <c:ptCount val="1"/>
                <c:pt idx="0">
                  <c:v>Total</c:v>
                </c:pt>
              </c:strCache>
            </c:strRef>
          </c:tx>
          <c:spPr>
            <a:solidFill>
              <a:schemeClr val="accent1"/>
            </a:solidFill>
            <a:ln>
              <a:noFill/>
            </a:ln>
            <a:effectLst/>
          </c:spPr>
          <c:invertIfNegative val="0"/>
          <c:cat>
            <c:strRef>
              <c:f>'0-60'!$A$3:$A$34</c:f>
              <c:strCache>
                <c:ptCount val="31"/>
                <c:pt idx="0">
                  <c:v>2.9s</c:v>
                </c:pt>
                <c:pt idx="1">
                  <c:v>3.1s</c:v>
                </c:pt>
                <c:pt idx="2">
                  <c:v>3.2s</c:v>
                </c:pt>
                <c:pt idx="3">
                  <c:v>3.4s</c:v>
                </c:pt>
                <c:pt idx="4">
                  <c:v>3.6s</c:v>
                </c:pt>
                <c:pt idx="5">
                  <c:v>3s</c:v>
                </c:pt>
                <c:pt idx="6">
                  <c:v>4.2s</c:v>
                </c:pt>
                <c:pt idx="7">
                  <c:v>4.3s</c:v>
                </c:pt>
                <c:pt idx="8">
                  <c:v>4.4s</c:v>
                </c:pt>
                <c:pt idx="9">
                  <c:v>4.5s</c:v>
                </c:pt>
                <c:pt idx="10">
                  <c:v>4.6s</c:v>
                </c:pt>
                <c:pt idx="11">
                  <c:v>4.7s</c:v>
                </c:pt>
                <c:pt idx="12">
                  <c:v>4.8s</c:v>
                </c:pt>
                <c:pt idx="13">
                  <c:v>4.9s</c:v>
                </c:pt>
                <c:pt idx="14">
                  <c:v>5.1s</c:v>
                </c:pt>
                <c:pt idx="15">
                  <c:v>5.2s</c:v>
                </c:pt>
                <c:pt idx="16">
                  <c:v>5.3s</c:v>
                </c:pt>
                <c:pt idx="17">
                  <c:v>5.4s</c:v>
                </c:pt>
                <c:pt idx="18">
                  <c:v>5.5s</c:v>
                </c:pt>
                <c:pt idx="19">
                  <c:v>5.6s</c:v>
                </c:pt>
                <c:pt idx="20">
                  <c:v>5.7s</c:v>
                </c:pt>
                <c:pt idx="21">
                  <c:v>5.8s</c:v>
                </c:pt>
                <c:pt idx="22">
                  <c:v>5.9s</c:v>
                </c:pt>
                <c:pt idx="23">
                  <c:v>5s</c:v>
                </c:pt>
                <c:pt idx="24">
                  <c:v>6.4s</c:v>
                </c:pt>
                <c:pt idx="25">
                  <c:v>6.5s</c:v>
                </c:pt>
                <c:pt idx="26">
                  <c:v>6.6s</c:v>
                </c:pt>
                <c:pt idx="27">
                  <c:v>6.7s</c:v>
                </c:pt>
                <c:pt idx="28">
                  <c:v>6.8s</c:v>
                </c:pt>
                <c:pt idx="29">
                  <c:v>7s</c:v>
                </c:pt>
                <c:pt idx="30">
                  <c:v>8.3s</c:v>
                </c:pt>
              </c:strCache>
            </c:strRef>
          </c:cat>
          <c:val>
            <c:numRef>
              <c:f>'0-60'!$B$3:$B$34</c:f>
              <c:numCache>
                <c:formatCode>General</c:formatCode>
                <c:ptCount val="31"/>
                <c:pt idx="0">
                  <c:v>1</c:v>
                </c:pt>
                <c:pt idx="1">
                  <c:v>1</c:v>
                </c:pt>
                <c:pt idx="2">
                  <c:v>1</c:v>
                </c:pt>
                <c:pt idx="3">
                  <c:v>1</c:v>
                </c:pt>
                <c:pt idx="4">
                  <c:v>1</c:v>
                </c:pt>
                <c:pt idx="5">
                  <c:v>1</c:v>
                </c:pt>
                <c:pt idx="6">
                  <c:v>2</c:v>
                </c:pt>
                <c:pt idx="7">
                  <c:v>1</c:v>
                </c:pt>
                <c:pt idx="8">
                  <c:v>3</c:v>
                </c:pt>
                <c:pt idx="9">
                  <c:v>2</c:v>
                </c:pt>
                <c:pt idx="10">
                  <c:v>1</c:v>
                </c:pt>
                <c:pt idx="11">
                  <c:v>2</c:v>
                </c:pt>
                <c:pt idx="12">
                  <c:v>2</c:v>
                </c:pt>
                <c:pt idx="13">
                  <c:v>4</c:v>
                </c:pt>
                <c:pt idx="14">
                  <c:v>1</c:v>
                </c:pt>
                <c:pt idx="15">
                  <c:v>2</c:v>
                </c:pt>
                <c:pt idx="16">
                  <c:v>1</c:v>
                </c:pt>
                <c:pt idx="17">
                  <c:v>4</c:v>
                </c:pt>
                <c:pt idx="18">
                  <c:v>4</c:v>
                </c:pt>
                <c:pt idx="19">
                  <c:v>2</c:v>
                </c:pt>
                <c:pt idx="20">
                  <c:v>3</c:v>
                </c:pt>
                <c:pt idx="21">
                  <c:v>1</c:v>
                </c:pt>
                <c:pt idx="22">
                  <c:v>2</c:v>
                </c:pt>
                <c:pt idx="23">
                  <c:v>1</c:v>
                </c:pt>
                <c:pt idx="24">
                  <c:v>1</c:v>
                </c:pt>
                <c:pt idx="25">
                  <c:v>1</c:v>
                </c:pt>
                <c:pt idx="26">
                  <c:v>2</c:v>
                </c:pt>
                <c:pt idx="27">
                  <c:v>1</c:v>
                </c:pt>
                <c:pt idx="28">
                  <c:v>1</c:v>
                </c:pt>
                <c:pt idx="29">
                  <c:v>1</c:v>
                </c:pt>
                <c:pt idx="30">
                  <c:v>1</c:v>
                </c:pt>
              </c:numCache>
            </c:numRef>
          </c:val>
          <c:extLst>
            <c:ext xmlns:c16="http://schemas.microsoft.com/office/drawing/2014/chart" uri="{C3380CC4-5D6E-409C-BE32-E72D297353CC}">
              <c16:uniqueId val="{00000001-06D1-4344-9ABB-9C5877F7EE3D}"/>
            </c:ext>
          </c:extLst>
        </c:ser>
        <c:dLbls>
          <c:showLegendKey val="0"/>
          <c:showVal val="0"/>
          <c:showCatName val="0"/>
          <c:showSerName val="0"/>
          <c:showPercent val="0"/>
          <c:showBubbleSize val="0"/>
        </c:dLbls>
        <c:gapWidth val="150"/>
        <c:axId val="596747784"/>
        <c:axId val="596749832"/>
      </c:barChart>
      <c:catAx>
        <c:axId val="59674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Seconds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749832"/>
        <c:crosses val="autoZero"/>
        <c:auto val="1"/>
        <c:lblAlgn val="ctr"/>
        <c:lblOffset val="100"/>
        <c:noMultiLvlLbl val="0"/>
      </c:catAx>
      <c:valAx>
        <c:axId val="59674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Number of Cars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747784"/>
        <c:crosses val="autoZero"/>
        <c:crossBetween val="between"/>
        <c:majorUnit val="1"/>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List.xlsx]0-60!PivotTable2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0-60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'0-60'!$B$2</c:f>
              <c:strCache>
                <c:ptCount val="1"/>
                <c:pt idx="0">
                  <c:v>Total</c:v>
                </c:pt>
              </c:strCache>
            </c:strRef>
          </c:tx>
          <c:spPr>
            <a:ln w="28575" cap="rnd">
              <a:solidFill>
                <a:schemeClr val="accent1"/>
              </a:solidFill>
              <a:round/>
            </a:ln>
            <a:effectLst/>
          </c:spPr>
          <c:marker>
            <c:symbol val="none"/>
          </c:marker>
          <c:cat>
            <c:strRef>
              <c:f>'0-60'!$A$3:$A$34</c:f>
              <c:strCache>
                <c:ptCount val="31"/>
                <c:pt idx="0">
                  <c:v>2.9s</c:v>
                </c:pt>
                <c:pt idx="1">
                  <c:v>3.1s</c:v>
                </c:pt>
                <c:pt idx="2">
                  <c:v>3.2s</c:v>
                </c:pt>
                <c:pt idx="3">
                  <c:v>3.4s</c:v>
                </c:pt>
                <c:pt idx="4">
                  <c:v>3.6s</c:v>
                </c:pt>
                <c:pt idx="5">
                  <c:v>3s</c:v>
                </c:pt>
                <c:pt idx="6">
                  <c:v>4.2s</c:v>
                </c:pt>
                <c:pt idx="7">
                  <c:v>4.3s</c:v>
                </c:pt>
                <c:pt idx="8">
                  <c:v>4.4s</c:v>
                </c:pt>
                <c:pt idx="9">
                  <c:v>4.5s</c:v>
                </c:pt>
                <c:pt idx="10">
                  <c:v>4.6s</c:v>
                </c:pt>
                <c:pt idx="11">
                  <c:v>4.7s</c:v>
                </c:pt>
                <c:pt idx="12">
                  <c:v>4.8s</c:v>
                </c:pt>
                <c:pt idx="13">
                  <c:v>4.9s</c:v>
                </c:pt>
                <c:pt idx="14">
                  <c:v>5.1s</c:v>
                </c:pt>
                <c:pt idx="15">
                  <c:v>5.2s</c:v>
                </c:pt>
                <c:pt idx="16">
                  <c:v>5.3s</c:v>
                </c:pt>
                <c:pt idx="17">
                  <c:v>5.4s</c:v>
                </c:pt>
                <c:pt idx="18">
                  <c:v>5.5s</c:v>
                </c:pt>
                <c:pt idx="19">
                  <c:v>5.6s</c:v>
                </c:pt>
                <c:pt idx="20">
                  <c:v>5.7s</c:v>
                </c:pt>
                <c:pt idx="21">
                  <c:v>5.8s</c:v>
                </c:pt>
                <c:pt idx="22">
                  <c:v>5.9s</c:v>
                </c:pt>
                <c:pt idx="23">
                  <c:v>5s</c:v>
                </c:pt>
                <c:pt idx="24">
                  <c:v>6.4s</c:v>
                </c:pt>
                <c:pt idx="25">
                  <c:v>6.5s</c:v>
                </c:pt>
                <c:pt idx="26">
                  <c:v>6.6s</c:v>
                </c:pt>
                <c:pt idx="27">
                  <c:v>6.7s</c:v>
                </c:pt>
                <c:pt idx="28">
                  <c:v>6.8s</c:v>
                </c:pt>
                <c:pt idx="29">
                  <c:v>7s</c:v>
                </c:pt>
                <c:pt idx="30">
                  <c:v>8.3s</c:v>
                </c:pt>
              </c:strCache>
            </c:strRef>
          </c:cat>
          <c:val>
            <c:numRef>
              <c:f>'0-60'!$B$3:$B$34</c:f>
              <c:numCache>
                <c:formatCode>General</c:formatCode>
                <c:ptCount val="31"/>
                <c:pt idx="0">
                  <c:v>1</c:v>
                </c:pt>
                <c:pt idx="1">
                  <c:v>1</c:v>
                </c:pt>
                <c:pt idx="2">
                  <c:v>1</c:v>
                </c:pt>
                <c:pt idx="3">
                  <c:v>1</c:v>
                </c:pt>
                <c:pt idx="4">
                  <c:v>1</c:v>
                </c:pt>
                <c:pt idx="5">
                  <c:v>1</c:v>
                </c:pt>
                <c:pt idx="6">
                  <c:v>2</c:v>
                </c:pt>
                <c:pt idx="7">
                  <c:v>1</c:v>
                </c:pt>
                <c:pt idx="8">
                  <c:v>3</c:v>
                </c:pt>
                <c:pt idx="9">
                  <c:v>2</c:v>
                </c:pt>
                <c:pt idx="10">
                  <c:v>1</c:v>
                </c:pt>
                <c:pt idx="11">
                  <c:v>2</c:v>
                </c:pt>
                <c:pt idx="12">
                  <c:v>2</c:v>
                </c:pt>
                <c:pt idx="13">
                  <c:v>4</c:v>
                </c:pt>
                <c:pt idx="14">
                  <c:v>1</c:v>
                </c:pt>
                <c:pt idx="15">
                  <c:v>2</c:v>
                </c:pt>
                <c:pt idx="16">
                  <c:v>1</c:v>
                </c:pt>
                <c:pt idx="17">
                  <c:v>4</c:v>
                </c:pt>
                <c:pt idx="18">
                  <c:v>4</c:v>
                </c:pt>
                <c:pt idx="19">
                  <c:v>2</c:v>
                </c:pt>
                <c:pt idx="20">
                  <c:v>3</c:v>
                </c:pt>
                <c:pt idx="21">
                  <c:v>1</c:v>
                </c:pt>
                <c:pt idx="22">
                  <c:v>2</c:v>
                </c:pt>
                <c:pt idx="23">
                  <c:v>1</c:v>
                </c:pt>
                <c:pt idx="24">
                  <c:v>1</c:v>
                </c:pt>
                <c:pt idx="25">
                  <c:v>1</c:v>
                </c:pt>
                <c:pt idx="26">
                  <c:v>2</c:v>
                </c:pt>
                <c:pt idx="27">
                  <c:v>1</c:v>
                </c:pt>
                <c:pt idx="28">
                  <c:v>1</c:v>
                </c:pt>
                <c:pt idx="29">
                  <c:v>1</c:v>
                </c:pt>
                <c:pt idx="30">
                  <c:v>1</c:v>
                </c:pt>
              </c:numCache>
            </c:numRef>
          </c:val>
          <c:smooth val="0"/>
          <c:extLst>
            <c:ext xmlns:c16="http://schemas.microsoft.com/office/drawing/2014/chart" uri="{C3380CC4-5D6E-409C-BE32-E72D297353CC}">
              <c16:uniqueId val="{00000000-8D87-4E8D-AEF1-E0B3CD94D84B}"/>
            </c:ext>
          </c:extLst>
        </c:ser>
        <c:dLbls>
          <c:showLegendKey val="0"/>
          <c:showVal val="0"/>
          <c:showCatName val="0"/>
          <c:showSerName val="0"/>
          <c:showPercent val="0"/>
          <c:showBubbleSize val="0"/>
        </c:dLbls>
        <c:smooth val="0"/>
        <c:axId val="1248541903"/>
        <c:axId val="1422908927"/>
      </c:lineChart>
      <c:catAx>
        <c:axId val="124854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8927"/>
        <c:crosses val="autoZero"/>
        <c:auto val="1"/>
        <c:lblAlgn val="ctr"/>
        <c:lblOffset val="100"/>
        <c:noMultiLvlLbl val="0"/>
      </c:catAx>
      <c:valAx>
        <c:axId val="142290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1903"/>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List.xlsx]Avg Horsepower!PivotTable1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Horsepower</a:t>
            </a:r>
            <a:r>
              <a:rPr lang="en-US" baseline="0"/>
              <a:t> by Make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rgbClr val="EBD7C7"/>
          </a:solidFill>
          <a:ln>
            <a:noFill/>
          </a:ln>
          <a:effectLst/>
        </c:spPr>
        <c:marker>
          <c:symbol val="none"/>
        </c:marker>
      </c:pivotFmt>
      <c:pivotFmt>
        <c:idx val="53"/>
        <c:spPr>
          <a:solidFill>
            <a:schemeClr val="accent3">
              <a:lumMod val="20000"/>
              <a:lumOff val="80000"/>
            </a:schemeClr>
          </a:solidFill>
          <a:ln>
            <a:noFill/>
          </a:ln>
          <a:effectLst/>
        </c:spPr>
        <c:marker>
          <c:symbol val="none"/>
        </c:marker>
      </c:pivotFmt>
      <c:pivotFmt>
        <c:idx val="54"/>
        <c:spPr>
          <a:solidFill>
            <a:schemeClr val="accent2">
              <a:lumMod val="40000"/>
              <a:lumOff val="60000"/>
            </a:schemeClr>
          </a:solidFill>
          <a:ln>
            <a:noFill/>
          </a:ln>
          <a:effectLst/>
        </c:spPr>
        <c:marker>
          <c:symbol val="none"/>
        </c:marker>
      </c:pivotFmt>
      <c:pivotFmt>
        <c:idx val="55"/>
        <c:spPr>
          <a:solidFill>
            <a:schemeClr val="accent5">
              <a:lumMod val="40000"/>
              <a:lumOff val="60000"/>
            </a:schemeClr>
          </a:solidFill>
          <a:ln>
            <a:noFill/>
          </a:ln>
          <a:effectLst/>
        </c:spPr>
        <c:marker>
          <c:symbol val="none"/>
        </c:marker>
      </c:pivotFmt>
      <c:pivotFmt>
        <c:idx val="56"/>
        <c:spPr>
          <a:solidFill>
            <a:schemeClr val="accent2">
              <a:lumMod val="60000"/>
              <a:lumOff val="40000"/>
            </a:schemeClr>
          </a:solidFill>
          <a:ln>
            <a:noFill/>
          </a:ln>
          <a:effectLst/>
        </c:spPr>
        <c:marker>
          <c:symbol val="none"/>
        </c:marker>
      </c:pivotFmt>
      <c:pivotFmt>
        <c:idx val="57"/>
        <c:spPr>
          <a:solidFill>
            <a:schemeClr val="accent5">
              <a:lumMod val="60000"/>
              <a:lumOff val="40000"/>
            </a:schemeClr>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s>
    <c:plotArea>
      <c:layout/>
      <c:barChart>
        <c:barDir val="col"/>
        <c:grouping val="clustered"/>
        <c:varyColors val="0"/>
        <c:ser>
          <c:idx val="0"/>
          <c:order val="0"/>
          <c:tx>
            <c:strRef>
              <c:f>'Avg Horsepower'!$B$3</c:f>
              <c:strCache>
                <c:ptCount val="1"/>
                <c:pt idx="0">
                  <c:v>Total</c:v>
                </c:pt>
              </c:strCache>
            </c:strRef>
          </c:tx>
          <c:spPr>
            <a:solidFill>
              <a:schemeClr val="accent1"/>
            </a:solidFill>
            <a:ln>
              <a:noFill/>
            </a:ln>
            <a:effectLst/>
          </c:spPr>
          <c:invertIfNegative val="0"/>
          <c:cat>
            <c:multiLvlStrRef>
              <c:f>'Avg Horsepower'!$A$4:$A$97</c:f>
              <c:multiLvlStrCache>
                <c:ptCount val="50"/>
                <c:lvl>
                  <c:pt idx="0">
                    <c:v>Toyota</c:v>
                  </c:pt>
                  <c:pt idx="1">
                    <c:v>Honda</c:v>
                  </c:pt>
                  <c:pt idx="2">
                    <c:v>Mazda</c:v>
                  </c:pt>
                  <c:pt idx="3">
                    <c:v>Ford</c:v>
                  </c:pt>
                  <c:pt idx="4">
                    <c:v>Honda</c:v>
                  </c:pt>
                  <c:pt idx="5">
                    <c:v>Hyundai</c:v>
                  </c:pt>
                  <c:pt idx="6">
                    <c:v>Kia</c:v>
                  </c:pt>
                  <c:pt idx="7">
                    <c:v>Honda</c:v>
                  </c:pt>
                  <c:pt idx="8">
                    <c:v>Honda</c:v>
                  </c:pt>
                  <c:pt idx="9">
                    <c:v>Toyota</c:v>
                  </c:pt>
                  <c:pt idx="10">
                    <c:v>VW</c:v>
                  </c:pt>
                  <c:pt idx="11">
                    <c:v>Toyota</c:v>
                  </c:pt>
                  <c:pt idx="12">
                    <c:v>VW</c:v>
                  </c:pt>
                  <c:pt idx="13">
                    <c:v>Mazda</c:v>
                  </c:pt>
                  <c:pt idx="14">
                    <c:v>Ford</c:v>
                  </c:pt>
                  <c:pt idx="15">
                    <c:v>Mazda</c:v>
                  </c:pt>
                  <c:pt idx="16">
                    <c:v>Subaru</c:v>
                  </c:pt>
                  <c:pt idx="17">
                    <c:v>Subaru</c:v>
                  </c:pt>
                  <c:pt idx="18">
                    <c:v>Subaru</c:v>
                  </c:pt>
                  <c:pt idx="19">
                    <c:v>Chevy</c:v>
                  </c:pt>
                  <c:pt idx="20">
                    <c:v>Hyundai</c:v>
                  </c:pt>
                  <c:pt idx="21">
                    <c:v>Hyundai</c:v>
                  </c:pt>
                  <c:pt idx="22">
                    <c:v>Toyota</c:v>
                  </c:pt>
                  <c:pt idx="23">
                    <c:v>Kia </c:v>
                  </c:pt>
                  <c:pt idx="24">
                    <c:v>Porsche</c:v>
                  </c:pt>
                  <c:pt idx="25">
                    <c:v>Toyota</c:v>
                  </c:pt>
                  <c:pt idx="26">
                    <c:v>Toyota</c:v>
                  </c:pt>
                  <c:pt idx="27">
                    <c:v>Ford</c:v>
                  </c:pt>
                  <c:pt idx="28">
                    <c:v>Subaru</c:v>
                  </c:pt>
                  <c:pt idx="29">
                    <c:v>Lexus</c:v>
                  </c:pt>
                  <c:pt idx="30">
                    <c:v>Honda</c:v>
                  </c:pt>
                  <c:pt idx="31">
                    <c:v>VW</c:v>
                  </c:pt>
                  <c:pt idx="32">
                    <c:v>Toyota</c:v>
                  </c:pt>
                  <c:pt idx="33">
                    <c:v>Nissan</c:v>
                  </c:pt>
                  <c:pt idx="34">
                    <c:v>Acura</c:v>
                  </c:pt>
                  <c:pt idx="35">
                    <c:v>Kia</c:v>
                  </c:pt>
                  <c:pt idx="36">
                    <c:v>Dodge</c:v>
                  </c:pt>
                  <c:pt idx="37">
                    <c:v>Toyota</c:v>
                  </c:pt>
                  <c:pt idx="38">
                    <c:v>Tesla</c:v>
                  </c:pt>
                  <c:pt idx="39">
                    <c:v>Infiniti</c:v>
                  </c:pt>
                  <c:pt idx="40">
                    <c:v>Nissan</c:v>
                  </c:pt>
                  <c:pt idx="41">
                    <c:v>Ford</c:v>
                  </c:pt>
                  <c:pt idx="42">
                    <c:v>BMW</c:v>
                  </c:pt>
                  <c:pt idx="43">
                    <c:v>Lexus</c:v>
                  </c:pt>
                  <c:pt idx="44">
                    <c:v>Lexus</c:v>
                  </c:pt>
                  <c:pt idx="45">
                    <c:v>Dodge</c:v>
                  </c:pt>
                  <c:pt idx="46">
                    <c:v>Porsche</c:v>
                  </c:pt>
                  <c:pt idx="47">
                    <c:v>Porsche</c:v>
                  </c:pt>
                  <c:pt idx="48">
                    <c:v>Chevy</c:v>
                  </c:pt>
                  <c:pt idx="49">
                    <c:v>Ford</c:v>
                  </c:pt>
                </c:lvl>
                <c:lvl>
                  <c:pt idx="0">
                    <c:v>169</c:v>
                  </c:pt>
                  <c:pt idx="1">
                    <c:v>180</c:v>
                  </c:pt>
                  <c:pt idx="2">
                    <c:v>181</c:v>
                  </c:pt>
                  <c:pt idx="3">
                    <c:v>197</c:v>
                  </c:pt>
                  <c:pt idx="4">
                    <c:v>200</c:v>
                  </c:pt>
                  <c:pt idx="5">
                    <c:v>201</c:v>
                  </c:pt>
                  <c:pt idx="7">
                    <c:v>204</c:v>
                  </c:pt>
                  <c:pt idx="8">
                    <c:v>205</c:v>
                  </c:pt>
                  <c:pt idx="10">
                    <c:v>220</c:v>
                  </c:pt>
                  <c:pt idx="11">
                    <c:v>228</c:v>
                  </c:pt>
                  <c:pt idx="12">
                    <c:v>241</c:v>
                  </c:pt>
                  <c:pt idx="13">
                    <c:v>250</c:v>
                  </c:pt>
                  <c:pt idx="14">
                    <c:v>252</c:v>
                  </c:pt>
                  <c:pt idx="15">
                    <c:v>263</c:v>
                  </c:pt>
                  <c:pt idx="16">
                    <c:v>265</c:v>
                  </c:pt>
                  <c:pt idx="17">
                    <c:v>268</c:v>
                  </c:pt>
                  <c:pt idx="18">
                    <c:v>271</c:v>
                  </c:pt>
                  <c:pt idx="19">
                    <c:v>275</c:v>
                  </c:pt>
                  <c:pt idx="21">
                    <c:v>276</c:v>
                  </c:pt>
                  <c:pt idx="22">
                    <c:v>278</c:v>
                  </c:pt>
                  <c:pt idx="23">
                    <c:v>290</c:v>
                  </c:pt>
                  <c:pt idx="24">
                    <c:v>300</c:v>
                  </c:pt>
                  <c:pt idx="26">
                    <c:v>301</c:v>
                  </c:pt>
                  <c:pt idx="27">
                    <c:v>310</c:v>
                  </c:pt>
                  <c:pt idx="29">
                    <c:v>311</c:v>
                  </c:pt>
                  <c:pt idx="30">
                    <c:v>315</c:v>
                  </c:pt>
                  <c:pt idx="32">
                    <c:v>321</c:v>
                  </c:pt>
                  <c:pt idx="33">
                    <c:v>350</c:v>
                  </c:pt>
                  <c:pt idx="34">
                    <c:v>355</c:v>
                  </c:pt>
                  <c:pt idx="35">
                    <c:v>368</c:v>
                  </c:pt>
                  <c:pt idx="36">
                    <c:v>370</c:v>
                  </c:pt>
                  <c:pt idx="37">
                    <c:v>382</c:v>
                  </c:pt>
                  <c:pt idx="38">
                    <c:v>394</c:v>
                  </c:pt>
                  <c:pt idx="39">
                    <c:v>400</c:v>
                  </c:pt>
                  <c:pt idx="41">
                    <c:v>450</c:v>
                  </c:pt>
                  <c:pt idx="42">
                    <c:v>453</c:v>
                  </c:pt>
                  <c:pt idx="43">
                    <c:v>471</c:v>
                  </c:pt>
                  <c:pt idx="44">
                    <c:v>472</c:v>
                  </c:pt>
                  <c:pt idx="45">
                    <c:v>485</c:v>
                  </c:pt>
                  <c:pt idx="46">
                    <c:v>493</c:v>
                  </c:pt>
                  <c:pt idx="47">
                    <c:v>518</c:v>
                  </c:pt>
                  <c:pt idx="48">
                    <c:v>650</c:v>
                  </c:pt>
                  <c:pt idx="49">
                    <c:v>700</c:v>
                  </c:pt>
                </c:lvl>
              </c:multiLvlStrCache>
            </c:multiLvlStrRef>
          </c:cat>
          <c:val>
            <c:numRef>
              <c:f>'Avg Horsepower'!$B$4:$B$97</c:f>
              <c:numCache>
                <c:formatCode>General</c:formatCode>
                <c:ptCount val="50"/>
                <c:pt idx="0">
                  <c:v>169</c:v>
                </c:pt>
                <c:pt idx="1">
                  <c:v>180</c:v>
                </c:pt>
                <c:pt idx="2">
                  <c:v>181</c:v>
                </c:pt>
                <c:pt idx="3">
                  <c:v>197</c:v>
                </c:pt>
                <c:pt idx="4">
                  <c:v>200</c:v>
                </c:pt>
                <c:pt idx="5">
                  <c:v>201</c:v>
                </c:pt>
                <c:pt idx="6">
                  <c:v>201</c:v>
                </c:pt>
                <c:pt idx="7">
                  <c:v>204</c:v>
                </c:pt>
                <c:pt idx="8">
                  <c:v>205</c:v>
                </c:pt>
                <c:pt idx="9">
                  <c:v>205</c:v>
                </c:pt>
                <c:pt idx="10">
                  <c:v>220</c:v>
                </c:pt>
                <c:pt idx="11">
                  <c:v>228</c:v>
                </c:pt>
                <c:pt idx="12">
                  <c:v>241</c:v>
                </c:pt>
                <c:pt idx="13">
                  <c:v>250</c:v>
                </c:pt>
                <c:pt idx="14">
                  <c:v>252</c:v>
                </c:pt>
                <c:pt idx="15">
                  <c:v>263</c:v>
                </c:pt>
                <c:pt idx="16">
                  <c:v>265</c:v>
                </c:pt>
                <c:pt idx="17">
                  <c:v>268</c:v>
                </c:pt>
                <c:pt idx="18">
                  <c:v>271</c:v>
                </c:pt>
                <c:pt idx="19">
                  <c:v>275</c:v>
                </c:pt>
                <c:pt idx="20">
                  <c:v>275</c:v>
                </c:pt>
                <c:pt idx="21">
                  <c:v>276</c:v>
                </c:pt>
                <c:pt idx="22">
                  <c:v>278</c:v>
                </c:pt>
                <c:pt idx="23">
                  <c:v>290</c:v>
                </c:pt>
                <c:pt idx="24">
                  <c:v>300</c:v>
                </c:pt>
                <c:pt idx="25">
                  <c:v>300</c:v>
                </c:pt>
                <c:pt idx="26">
                  <c:v>301</c:v>
                </c:pt>
                <c:pt idx="27">
                  <c:v>310</c:v>
                </c:pt>
                <c:pt idx="28">
                  <c:v>310</c:v>
                </c:pt>
                <c:pt idx="29">
                  <c:v>311</c:v>
                </c:pt>
                <c:pt idx="30">
                  <c:v>315</c:v>
                </c:pt>
                <c:pt idx="31">
                  <c:v>315</c:v>
                </c:pt>
                <c:pt idx="32">
                  <c:v>321</c:v>
                </c:pt>
                <c:pt idx="33">
                  <c:v>350</c:v>
                </c:pt>
                <c:pt idx="34">
                  <c:v>355</c:v>
                </c:pt>
                <c:pt idx="35">
                  <c:v>368</c:v>
                </c:pt>
                <c:pt idx="36">
                  <c:v>370</c:v>
                </c:pt>
                <c:pt idx="37">
                  <c:v>382</c:v>
                </c:pt>
                <c:pt idx="38">
                  <c:v>394</c:v>
                </c:pt>
                <c:pt idx="39">
                  <c:v>400</c:v>
                </c:pt>
                <c:pt idx="40">
                  <c:v>400</c:v>
                </c:pt>
                <c:pt idx="41">
                  <c:v>450</c:v>
                </c:pt>
                <c:pt idx="42">
                  <c:v>453</c:v>
                </c:pt>
                <c:pt idx="43">
                  <c:v>471</c:v>
                </c:pt>
                <c:pt idx="44">
                  <c:v>472</c:v>
                </c:pt>
                <c:pt idx="45">
                  <c:v>485</c:v>
                </c:pt>
                <c:pt idx="46">
                  <c:v>493</c:v>
                </c:pt>
                <c:pt idx="47">
                  <c:v>518</c:v>
                </c:pt>
                <c:pt idx="48">
                  <c:v>650</c:v>
                </c:pt>
                <c:pt idx="49">
                  <c:v>700</c:v>
                </c:pt>
              </c:numCache>
            </c:numRef>
          </c:val>
          <c:extLst>
            <c:ext xmlns:c16="http://schemas.microsoft.com/office/drawing/2014/chart" uri="{C3380CC4-5D6E-409C-BE32-E72D297353CC}">
              <c16:uniqueId val="{00000064-6DBE-43EF-B4B5-F875F0038D95}"/>
            </c:ext>
          </c:extLst>
        </c:ser>
        <c:dLbls>
          <c:dLblPos val="outEnd"/>
          <c:showLegendKey val="0"/>
          <c:showVal val="0"/>
          <c:showCatName val="0"/>
          <c:showSerName val="0"/>
          <c:showPercent val="0"/>
          <c:showBubbleSize val="0"/>
        </c:dLbls>
        <c:gapWidth val="219"/>
        <c:overlap val="-27"/>
        <c:axId val="1388354095"/>
        <c:axId val="1388346191"/>
      </c:barChart>
      <c:catAx>
        <c:axId val="138835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46191"/>
        <c:crosses val="autoZero"/>
        <c:auto val="1"/>
        <c:lblAlgn val="ctr"/>
        <c:lblOffset val="100"/>
        <c:noMultiLvlLbl val="0"/>
      </c:catAx>
      <c:valAx>
        <c:axId val="138834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Horsepower</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54095"/>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List.xlsx]Drivetrain!PivotTable2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Drivetrain</a:t>
            </a:r>
            <a:r>
              <a:rPr lang="en-US" baseline="0"/>
              <a: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Drivetrain!$B$3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Drivetrain!$A$4:$A$8</c:f>
              <c:strCache>
                <c:ptCount val="4"/>
                <c:pt idx="0">
                  <c:v>4WD</c:v>
                </c:pt>
                <c:pt idx="1">
                  <c:v>AWD</c:v>
                </c:pt>
                <c:pt idx="2">
                  <c:v>FWD</c:v>
                </c:pt>
                <c:pt idx="3">
                  <c:v>RWD</c:v>
                </c:pt>
              </c:strCache>
            </c:strRef>
          </c:cat>
          <c:val>
            <c:numRef>
              <c:f>Drivetrain!$B$4:$B$8</c:f>
              <c:numCache>
                <c:formatCode>General</c:formatCode>
                <c:ptCount val="4"/>
                <c:pt idx="0">
                  <c:v>2</c:v>
                </c:pt>
                <c:pt idx="1">
                  <c:v>11</c:v>
                </c:pt>
                <c:pt idx="2">
                  <c:v>16</c:v>
                </c:pt>
                <c:pt idx="3">
                  <c:v>23</c:v>
                </c:pt>
              </c:numCache>
            </c:numRef>
          </c:val>
          <c:extLst>
            <c:ext xmlns:c16="http://schemas.microsoft.com/office/drawing/2014/chart" uri="{C3380CC4-5D6E-409C-BE32-E72D297353CC}">
              <c16:uniqueId val="{00000000-BDBD-4396-82CC-38DD49A1A466}"/>
            </c:ext>
          </c:extLst>
        </c:ser>
        <c:dLbls>
          <c:dLblPos val="outEnd"/>
          <c:showLegendKey val="0"/>
          <c:showVal val="1"/>
          <c:showCatName val="0"/>
          <c:showSerName val="0"/>
          <c:showPercent val="0"/>
          <c:showBubbleSize val="0"/>
        </c:dLbls>
        <c:gapWidth val="182"/>
        <c:axId val="1095745359"/>
        <c:axId val="1095745775"/>
      </c:barChart>
      <c:catAx>
        <c:axId val="109574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45775"/>
        <c:crosses val="autoZero"/>
        <c:auto val="1"/>
        <c:lblAlgn val="ctr"/>
        <c:lblOffset val="100"/>
        <c:noMultiLvlLbl val="0"/>
      </c:catAx>
      <c:valAx>
        <c:axId val="1095745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45359"/>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Manufacturing Companies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Country!$B$3</c:f>
              <c:strCache>
                <c:ptCount val="1"/>
                <c:pt idx="0">
                  <c:v>Total</c:v>
                </c:pt>
              </c:strCache>
            </c:strRef>
          </c:tx>
          <c:spPr>
            <a:solidFill>
              <a:schemeClr val="accent1"/>
            </a:solidFill>
            <a:ln>
              <a:noFill/>
            </a:ln>
            <a:effectLst/>
            <a:sp3d/>
          </c:spPr>
          <c:invertIfNegative val="0"/>
          <c:cat>
            <c:strRef>
              <c:f>Country!$A$4:$A$8</c:f>
              <c:strCache>
                <c:ptCount val="4"/>
                <c:pt idx="0">
                  <c:v>America</c:v>
                </c:pt>
                <c:pt idx="1">
                  <c:v>Germany</c:v>
                </c:pt>
                <c:pt idx="2">
                  <c:v>Japan</c:v>
                </c:pt>
                <c:pt idx="3">
                  <c:v>Korea</c:v>
                </c:pt>
              </c:strCache>
            </c:strRef>
          </c:cat>
          <c:val>
            <c:numRef>
              <c:f>Country!$B$4:$B$8</c:f>
              <c:numCache>
                <c:formatCode>General</c:formatCode>
                <c:ptCount val="4"/>
                <c:pt idx="0">
                  <c:v>11</c:v>
                </c:pt>
                <c:pt idx="1">
                  <c:v>7</c:v>
                </c:pt>
                <c:pt idx="2">
                  <c:v>28</c:v>
                </c:pt>
                <c:pt idx="3">
                  <c:v>6</c:v>
                </c:pt>
              </c:numCache>
            </c:numRef>
          </c:val>
          <c:extLst>
            <c:ext xmlns:c16="http://schemas.microsoft.com/office/drawing/2014/chart" uri="{C3380CC4-5D6E-409C-BE32-E72D297353CC}">
              <c16:uniqueId val="{00000000-07ED-4956-BB71-480A69D13311}"/>
            </c:ext>
          </c:extLst>
        </c:ser>
        <c:dLbls>
          <c:showLegendKey val="0"/>
          <c:showVal val="0"/>
          <c:showCatName val="0"/>
          <c:showSerName val="0"/>
          <c:showPercent val="0"/>
          <c:showBubbleSize val="0"/>
        </c:dLbls>
        <c:gapWidth val="150"/>
        <c:shape val="box"/>
        <c:axId val="1422898527"/>
        <c:axId val="1422904767"/>
        <c:axId val="0"/>
      </c:bar3DChart>
      <c:catAx>
        <c:axId val="142289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2904767"/>
        <c:crosses val="autoZero"/>
        <c:auto val="1"/>
        <c:lblAlgn val="ctr"/>
        <c:lblOffset val="100"/>
        <c:noMultiLvlLbl val="0"/>
      </c:catAx>
      <c:valAx>
        <c:axId val="1422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2898527"/>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[Favorite Car List.xlsx]Cost for Speed!PivotTable5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Price for Speed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'Cost for Speed'!$B$3</c:f>
              <c:strCache>
                <c:ptCount val="1"/>
                <c:pt idx="0">
                  <c:v>Total</c:v>
                </c:pt>
              </c:strCache>
            </c:strRef>
          </c:tx>
          <c:spPr>
            <a:solidFill>
              <a:schemeClr val="accent1"/>
            </a:solidFill>
            <a:ln>
              <a:noFill/>
            </a:ln>
            <a:effectLst/>
          </c:spPr>
          <c:invertIfNegative val="0"/>
          <c:cat>
            <c:strRef>
              <c:f>'Cost for Speed'!$A$4:$A$35</c:f>
              <c:strCache>
                <c:ptCount val="31"/>
                <c:pt idx="0">
                  <c:v>2.9s</c:v>
                </c:pt>
                <c:pt idx="1">
                  <c:v>3.1s</c:v>
                </c:pt>
                <c:pt idx="2">
                  <c:v>3.2s</c:v>
                </c:pt>
                <c:pt idx="3">
                  <c:v>3.4s</c:v>
                </c:pt>
                <c:pt idx="4">
                  <c:v>3.6s</c:v>
                </c:pt>
                <c:pt idx="5">
                  <c:v>3s</c:v>
                </c:pt>
                <c:pt idx="6">
                  <c:v>4.2s</c:v>
                </c:pt>
                <c:pt idx="7">
                  <c:v>4.3s</c:v>
                </c:pt>
                <c:pt idx="8">
                  <c:v>4.4s</c:v>
                </c:pt>
                <c:pt idx="9">
                  <c:v>4.5s</c:v>
                </c:pt>
                <c:pt idx="10">
                  <c:v>4.6s</c:v>
                </c:pt>
                <c:pt idx="11">
                  <c:v>4.7s</c:v>
                </c:pt>
                <c:pt idx="12">
                  <c:v>4.8s</c:v>
                </c:pt>
                <c:pt idx="13">
                  <c:v>4.9s</c:v>
                </c:pt>
                <c:pt idx="14">
                  <c:v>5.1s</c:v>
                </c:pt>
                <c:pt idx="15">
                  <c:v>5.2s</c:v>
                </c:pt>
                <c:pt idx="16">
                  <c:v>5.3s</c:v>
                </c:pt>
                <c:pt idx="17">
                  <c:v>5.4s</c:v>
                </c:pt>
                <c:pt idx="18">
                  <c:v>5.5s</c:v>
                </c:pt>
                <c:pt idx="19">
                  <c:v>5.6s</c:v>
                </c:pt>
                <c:pt idx="20">
                  <c:v>5.7s</c:v>
                </c:pt>
                <c:pt idx="21">
                  <c:v>5.8s</c:v>
                </c:pt>
                <c:pt idx="22">
                  <c:v>5.9s</c:v>
                </c:pt>
                <c:pt idx="23">
                  <c:v>5s</c:v>
                </c:pt>
                <c:pt idx="24">
                  <c:v>6.4s</c:v>
                </c:pt>
                <c:pt idx="25">
                  <c:v>6.5s</c:v>
                </c:pt>
                <c:pt idx="26">
                  <c:v>6.6s</c:v>
                </c:pt>
                <c:pt idx="27">
                  <c:v>6.7s</c:v>
                </c:pt>
                <c:pt idx="28">
                  <c:v>6.8s</c:v>
                </c:pt>
                <c:pt idx="29">
                  <c:v>7s</c:v>
                </c:pt>
                <c:pt idx="30">
                  <c:v>8.3s</c:v>
                </c:pt>
              </c:strCache>
            </c:strRef>
          </c:cat>
          <c:val>
            <c:numRef>
              <c:f>'Cost for Speed'!$B$4:$B$35</c:f>
              <c:numCache>
                <c:formatCode>General</c:formatCode>
                <c:ptCount val="31"/>
                <c:pt idx="0">
                  <c:v>33000</c:v>
                </c:pt>
                <c:pt idx="1">
                  <c:v>62000</c:v>
                </c:pt>
                <c:pt idx="2">
                  <c:v>161000</c:v>
                </c:pt>
                <c:pt idx="3">
                  <c:v>72100</c:v>
                </c:pt>
                <c:pt idx="4">
                  <c:v>35000</c:v>
                </c:pt>
                <c:pt idx="5">
                  <c:v>241300</c:v>
                </c:pt>
                <c:pt idx="6">
                  <c:v>66000</c:v>
                </c:pt>
                <c:pt idx="7">
                  <c:v>58000</c:v>
                </c:pt>
                <c:pt idx="8">
                  <c:v>72333.333333333328</c:v>
                </c:pt>
                <c:pt idx="9">
                  <c:v>49500</c:v>
                </c:pt>
                <c:pt idx="10">
                  <c:v>42000</c:v>
                </c:pt>
                <c:pt idx="11">
                  <c:v>81000</c:v>
                </c:pt>
                <c:pt idx="12">
                  <c:v>36800</c:v>
                </c:pt>
                <c:pt idx="13">
                  <c:v>54100</c:v>
                </c:pt>
                <c:pt idx="14">
                  <c:v>31000</c:v>
                </c:pt>
                <c:pt idx="15">
                  <c:v>45000</c:v>
                </c:pt>
                <c:pt idx="16">
                  <c:v>40000</c:v>
                </c:pt>
                <c:pt idx="17">
                  <c:v>29075</c:v>
                </c:pt>
                <c:pt idx="18">
                  <c:v>23675</c:v>
                </c:pt>
                <c:pt idx="19">
                  <c:v>29000</c:v>
                </c:pt>
                <c:pt idx="20">
                  <c:v>26333.333333333332</c:v>
                </c:pt>
                <c:pt idx="21">
                  <c:v>24500</c:v>
                </c:pt>
                <c:pt idx="22">
                  <c:v>16000</c:v>
                </c:pt>
                <c:pt idx="23">
                  <c:v>34000</c:v>
                </c:pt>
                <c:pt idx="24">
                  <c:v>51000</c:v>
                </c:pt>
                <c:pt idx="25">
                  <c:v>12000</c:v>
                </c:pt>
                <c:pt idx="26">
                  <c:v>53050</c:v>
                </c:pt>
                <c:pt idx="27">
                  <c:v>29100</c:v>
                </c:pt>
                <c:pt idx="28">
                  <c:v>18000</c:v>
                </c:pt>
                <c:pt idx="29">
                  <c:v>39000</c:v>
                </c:pt>
                <c:pt idx="30">
                  <c:v>25390</c:v>
                </c:pt>
              </c:numCache>
            </c:numRef>
          </c:val>
          <c:extLst>
            <c:ext xmlns:c16="http://schemas.microsoft.com/office/drawing/2014/chart" uri="{C3380CC4-5D6E-409C-BE32-E72D297353CC}">
              <c16:uniqueId val="{00000000-8E8D-45A7-8508-5C4AF1A95B73}"/>
            </c:ext>
          </c:extLst>
        </c:ser>
        <c:dLbls>
          <c:showLegendKey val="0"/>
          <c:showVal val="0"/>
          <c:showCatName val="0"/>
          <c:showSerName val="0"/>
          <c:showPercent val="0"/>
          <c:showBubbleSize val="0"/>
        </c:dLbls>
        <c:gapWidth val="219"/>
        <c:overlap val="-27"/>
        <c:axId val="1423005423"/>
        <c:axId val="1423007919"/>
      </c:barChart>
      <c:catAx>
        <c:axId val="142300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0-60</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7919"/>
        <c:crosses val="autoZero"/>
        <c:auto val="1"/>
        <c:lblAlgn val="ctr"/>
        <c:lblOffset val="100"/>
        <c:noMultiLvlLbl val="0"/>
      </c:catAx>
      <c:valAx>
        <c:axId val="14230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5423"/>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[Favorite Car List.xlsx]Transmission Type!PivotTable1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Transmission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145F82"/>
          </a:solidFill>
          <a:ln>
            <a:noFill/>
          </a:ln>
          <a:effectLst/>
        </c:spPr>
      </c:pivotFmt>
      <c:pivotFmt>
        <c:idx val="13"/>
        <c:spPr>
          <a:solidFill>
            <a:sysClr val="window" lastClr="FFFFFF"/>
          </a:solidFill>
          <a:ln>
            <a:noFill/>
          </a:ln>
          <a:effectLst/>
        </c:spPr>
      </c:pivotFmt>
    </c:pivotFmts>
    <c:plotArea>
      <c:layout/>
      <c:pieChart>
        <c:varyColors val="1"/>
        <c:ser>
          <c:idx val="0"/>
          <c:order val="0"/>
          <c:tx>
            <c:strRef>
              <c:f>'Transmission Type'!$B$3</c:f>
              <c:strCache>
                <c:ptCount val="1"/>
                <c:pt idx="0">
                  <c:v>Total</c:v>
                </c:pt>
              </c:strCache>
            </c:strRef>
          </c:tx>
          <c:dPt>
            <c:idx val="0"/>
            <c:bubble3D val="0"/>
            <c:spPr>
              <a:solidFill>
                <a:sysClr val="window" lastClr="FFFFFF"/>
              </a:solidFill>
              <a:ln>
                <a:noFill/>
              </a:ln>
              <a:effectLst/>
            </c:spPr>
            <c:extLst>
              <c:ext xmlns:c16="http://schemas.microsoft.com/office/drawing/2014/chart" uri="{C3380CC4-5D6E-409C-BE32-E72D297353CC}">
                <c16:uniqueId val="{00000001-96D4-40A7-BED0-ACF1B137935D}"/>
              </c:ext>
            </c:extLst>
          </c:dPt>
          <c:dPt>
            <c:idx val="1"/>
            <c:bubble3D val="0"/>
            <c:spPr>
              <a:solidFill>
                <a:srgbClr val="145F82"/>
              </a:solidFill>
              <a:ln>
                <a:noFill/>
              </a:ln>
              <a:effectLst/>
            </c:spPr>
            <c:extLst>
              <c:ext xmlns:c16="http://schemas.microsoft.com/office/drawing/2014/chart" uri="{C3380CC4-5D6E-409C-BE32-E72D297353CC}">
                <c16:uniqueId val="{00000003-96D4-40A7-BED0-ACF1B137935D}"/>
              </c:ext>
            </c:extLst>
          </c:dPt>
          <c:cat>
            <c:strRef>
              <c:f>'Transmission Type'!$A$4:$A$6</c:f>
              <c:strCache>
                <c:ptCount val="2"/>
                <c:pt idx="0">
                  <c:v>Automatic</c:v>
                </c:pt>
                <c:pt idx="1">
                  <c:v>Manual</c:v>
                </c:pt>
              </c:strCache>
            </c:strRef>
          </c:cat>
          <c:val>
            <c:numRef>
              <c:f>'Transmission Type'!$B$4:$B$6</c:f>
              <c:numCache>
                <c:formatCode>General</c:formatCode>
                <c:ptCount val="2"/>
                <c:pt idx="0">
                  <c:v>19</c:v>
                </c:pt>
                <c:pt idx="1">
                  <c:v>33</c:v>
                </c:pt>
              </c:numCache>
            </c:numRef>
          </c:val>
          <c:extLst>
            <c:ext xmlns:c16="http://schemas.microsoft.com/office/drawing/2014/chart" uri="{C3380CC4-5D6E-409C-BE32-E72D297353CC}">
              <c16:uniqueId val="{00000004-96D4-40A7-BED0-ACF1B137935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[Favorite Car List.xlsx]0-60!PivotTable2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0-60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8.6906495310787521E-2"/>
          <c:y val="0.27056047197640121"/>
          <c:w val="0.86941976431958579"/>
          <c:h val="0.47323485006852017"/>
        </c:manualLayout>
      </c:layout>
      <c:barChart>
        <c:barDir val="col"/>
        <c:grouping val="clustered"/>
        <c:varyColors val="0"/>
        <c:ser>
          <c:idx val="0"/>
          <c:order val="0"/>
          <c:tx>
            <c:strRef>
              <c:f>'0-60'!$B$2</c:f>
              <c:strCache>
                <c:ptCount val="1"/>
                <c:pt idx="0">
                  <c:v>Total</c:v>
                </c:pt>
              </c:strCache>
            </c:strRef>
          </c:tx>
          <c:spPr>
            <a:solidFill>
              <a:schemeClr val="accent1"/>
            </a:solidFill>
            <a:ln>
              <a:noFill/>
            </a:ln>
            <a:effectLst/>
          </c:spPr>
          <c:invertIfNegative val="0"/>
          <c:cat>
            <c:strRef>
              <c:f>'0-60'!$A$3:$A$34</c:f>
              <c:strCache>
                <c:ptCount val="31"/>
                <c:pt idx="0">
                  <c:v>2.9s</c:v>
                </c:pt>
                <c:pt idx="1">
                  <c:v>3.1s</c:v>
                </c:pt>
                <c:pt idx="2">
                  <c:v>3.2s</c:v>
                </c:pt>
                <c:pt idx="3">
                  <c:v>3.4s</c:v>
                </c:pt>
                <c:pt idx="4">
                  <c:v>3.6s</c:v>
                </c:pt>
                <c:pt idx="5">
                  <c:v>3s</c:v>
                </c:pt>
                <c:pt idx="6">
                  <c:v>4.2s</c:v>
                </c:pt>
                <c:pt idx="7">
                  <c:v>4.3s</c:v>
                </c:pt>
                <c:pt idx="8">
                  <c:v>4.4s</c:v>
                </c:pt>
                <c:pt idx="9">
                  <c:v>4.5s</c:v>
                </c:pt>
                <c:pt idx="10">
                  <c:v>4.6s</c:v>
                </c:pt>
                <c:pt idx="11">
                  <c:v>4.7s</c:v>
                </c:pt>
                <c:pt idx="12">
                  <c:v>4.8s</c:v>
                </c:pt>
                <c:pt idx="13">
                  <c:v>4.9s</c:v>
                </c:pt>
                <c:pt idx="14">
                  <c:v>5.1s</c:v>
                </c:pt>
                <c:pt idx="15">
                  <c:v>5.2s</c:v>
                </c:pt>
                <c:pt idx="16">
                  <c:v>5.3s</c:v>
                </c:pt>
                <c:pt idx="17">
                  <c:v>5.4s</c:v>
                </c:pt>
                <c:pt idx="18">
                  <c:v>5.5s</c:v>
                </c:pt>
                <c:pt idx="19">
                  <c:v>5.6s</c:v>
                </c:pt>
                <c:pt idx="20">
                  <c:v>5.7s</c:v>
                </c:pt>
                <c:pt idx="21">
                  <c:v>5.8s</c:v>
                </c:pt>
                <c:pt idx="22">
                  <c:v>5.9s</c:v>
                </c:pt>
                <c:pt idx="23">
                  <c:v>5s</c:v>
                </c:pt>
                <c:pt idx="24">
                  <c:v>6.4s</c:v>
                </c:pt>
                <c:pt idx="25">
                  <c:v>6.5s</c:v>
                </c:pt>
                <c:pt idx="26">
                  <c:v>6.6s</c:v>
                </c:pt>
                <c:pt idx="27">
                  <c:v>6.7s</c:v>
                </c:pt>
                <c:pt idx="28">
                  <c:v>6.8s</c:v>
                </c:pt>
                <c:pt idx="29">
                  <c:v>7s</c:v>
                </c:pt>
                <c:pt idx="30">
                  <c:v>8.3s</c:v>
                </c:pt>
              </c:strCache>
            </c:strRef>
          </c:cat>
          <c:val>
            <c:numRef>
              <c:f>'0-60'!$B$3:$B$34</c:f>
              <c:numCache>
                <c:formatCode>General</c:formatCode>
                <c:ptCount val="31"/>
                <c:pt idx="0">
                  <c:v>1</c:v>
                </c:pt>
                <c:pt idx="1">
                  <c:v>1</c:v>
                </c:pt>
                <c:pt idx="2">
                  <c:v>1</c:v>
                </c:pt>
                <c:pt idx="3">
                  <c:v>1</c:v>
                </c:pt>
                <c:pt idx="4">
                  <c:v>1</c:v>
                </c:pt>
                <c:pt idx="5">
                  <c:v>1</c:v>
                </c:pt>
                <c:pt idx="6">
                  <c:v>2</c:v>
                </c:pt>
                <c:pt idx="7">
                  <c:v>1</c:v>
                </c:pt>
                <c:pt idx="8">
                  <c:v>3</c:v>
                </c:pt>
                <c:pt idx="9">
                  <c:v>2</c:v>
                </c:pt>
                <c:pt idx="10">
                  <c:v>1</c:v>
                </c:pt>
                <c:pt idx="11">
                  <c:v>2</c:v>
                </c:pt>
                <c:pt idx="12">
                  <c:v>2</c:v>
                </c:pt>
                <c:pt idx="13">
                  <c:v>4</c:v>
                </c:pt>
                <c:pt idx="14">
                  <c:v>1</c:v>
                </c:pt>
                <c:pt idx="15">
                  <c:v>2</c:v>
                </c:pt>
                <c:pt idx="16">
                  <c:v>1</c:v>
                </c:pt>
                <c:pt idx="17">
                  <c:v>4</c:v>
                </c:pt>
                <c:pt idx="18">
                  <c:v>4</c:v>
                </c:pt>
                <c:pt idx="19">
                  <c:v>2</c:v>
                </c:pt>
                <c:pt idx="20">
                  <c:v>3</c:v>
                </c:pt>
                <c:pt idx="21">
                  <c:v>1</c:v>
                </c:pt>
                <c:pt idx="22">
                  <c:v>2</c:v>
                </c:pt>
                <c:pt idx="23">
                  <c:v>1</c:v>
                </c:pt>
                <c:pt idx="24">
                  <c:v>1</c:v>
                </c:pt>
                <c:pt idx="25">
                  <c:v>1</c:v>
                </c:pt>
                <c:pt idx="26">
                  <c:v>2</c:v>
                </c:pt>
                <c:pt idx="27">
                  <c:v>1</c:v>
                </c:pt>
                <c:pt idx="28">
                  <c:v>1</c:v>
                </c:pt>
                <c:pt idx="29">
                  <c:v>1</c:v>
                </c:pt>
                <c:pt idx="30">
                  <c:v>1</c:v>
                </c:pt>
              </c:numCache>
            </c:numRef>
          </c:val>
          <c:extLst>
            <c:ext xmlns:c16="http://schemas.microsoft.com/office/drawing/2014/chart" uri="{C3380CC4-5D6E-409C-BE32-E72D297353CC}">
              <c16:uniqueId val="{00000000-05DF-43B0-9DB9-84445DEFA561}"/>
            </c:ext>
          </c:extLst>
        </c:ser>
        <c:dLbls>
          <c:showLegendKey val="0"/>
          <c:showVal val="0"/>
          <c:showCatName val="0"/>
          <c:showSerName val="0"/>
          <c:showPercent val="0"/>
          <c:showBubbleSize val="0"/>
        </c:dLbls>
        <c:gapWidth val="150"/>
        <c:axId val="596747784"/>
        <c:axId val="596749832"/>
      </c:barChart>
      <c:catAx>
        <c:axId val="59674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Seconds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749832"/>
        <c:crosses val="autoZero"/>
        <c:auto val="1"/>
        <c:lblAlgn val="ctr"/>
        <c:lblOffset val="100"/>
        <c:noMultiLvlLbl val="0"/>
      </c:catAx>
      <c:valAx>
        <c:axId val="59674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Number of Cars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747784"/>
        <c:crosses val="autoZero"/>
        <c:crossBetween val="between"/>
        <c:majorUnit val="1"/>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171450</xdr:colOff>
      <xdr:row>1</xdr:row>
      <xdr:rowOff>152400</xdr:rowOff>
    </xdr:from>
    <xdr:to>
      <xdr:col>7</xdr:col>
      <xdr:colOff>1181100</xdr:colOff>
      <xdr:row>16</xdr:row>
      <xdr:rowOff>38100</xdr:rowOff>
    </xdr:to>
    <xdr:graphicFrame macro="">
      <xdr:nvGraphicFramePr>
        <xdr:cNvPr id="4" name="Chart 3">
          <a:extLst>
            <a:ext uri="{FF2B5EF4-FFF2-40B4-BE49-F238E27FC236}">
              <a16:creationId xmlns:a16="http://schemas.microsoft.com/office/drawing/2014/main" id="{D544C675-9C38-DA93-86AD-88BC8AECB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1</xdr:row>
      <xdr:rowOff>9525</xdr:rowOff>
    </xdr:from>
    <xdr:to>
      <xdr:col>9</xdr:col>
      <xdr:colOff>561975</xdr:colOff>
      <xdr:row>15</xdr:row>
      <xdr:rowOff>85725</xdr:rowOff>
    </xdr:to>
    <xdr:graphicFrame macro="">
      <xdr:nvGraphicFramePr>
        <xdr:cNvPr id="2" name="Chart 1">
          <a:extLst>
            <a:ext uri="{FF2B5EF4-FFF2-40B4-BE49-F238E27FC236}">
              <a16:creationId xmlns:a16="http://schemas.microsoft.com/office/drawing/2014/main" id="{00246497-4C06-1254-2F97-E590261C7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16</xdr:row>
      <xdr:rowOff>157162</xdr:rowOff>
    </xdr:from>
    <xdr:to>
      <xdr:col>9</xdr:col>
      <xdr:colOff>590550</xdr:colOff>
      <xdr:row>32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xdr:row>
      <xdr:rowOff>57150</xdr:rowOff>
    </xdr:from>
    <xdr:to>
      <xdr:col>22</xdr:col>
      <xdr:colOff>190500</xdr:colOff>
      <xdr:row>26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42862</xdr:rowOff>
    </xdr:from>
    <xdr:to>
      <xdr:col>3</xdr:col>
      <xdr:colOff>962025</xdr:colOff>
      <xdr:row>24</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128587</xdr:rowOff>
    </xdr:from>
    <xdr:to>
      <xdr:col>4</xdr:col>
      <xdr:colOff>0</xdr:colOff>
      <xdr:row>26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35</xdr:row>
      <xdr:rowOff>176211</xdr:rowOff>
    </xdr:from>
    <xdr:to>
      <xdr:col>9</xdr:col>
      <xdr:colOff>400050</xdr:colOff>
      <xdr:row>59</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95249</xdr:colOff>
      <xdr:row>4</xdr:row>
      <xdr:rowOff>95249</xdr:rowOff>
    </xdr:from>
    <xdr:to>
      <xdr:col>26</xdr:col>
      <xdr:colOff>0</xdr:colOff>
      <xdr:row>18</xdr:row>
      <xdr:rowOff>180974</xdr:rowOff>
    </xdr:to>
    <xdr:graphicFrame macro="">
      <xdr:nvGraphicFramePr>
        <xdr:cNvPr id="8" name="Chart 7">
          <a:extLst>
            <a:ext uri="{FF2B5EF4-FFF2-40B4-BE49-F238E27FC236}">
              <a16:creationId xmlns:a16="http://schemas.microsoft.com/office/drawing/2014/main" id="{D544C675-9C38-DA93-86AD-88BC8AECB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20</xdr:row>
      <xdr:rowOff>0</xdr:rowOff>
    </xdr:from>
    <xdr:to>
      <xdr:col>11</xdr:col>
      <xdr:colOff>9525</xdr:colOff>
      <xdr:row>33</xdr:row>
      <xdr:rowOff>0</xdr:rowOff>
    </xdr:to>
    <xdr:graphicFrame macro="">
      <xdr:nvGraphicFramePr>
        <xdr:cNvPr id="9" name="Chart 8">
          <a:extLst>
            <a:ext uri="{FF2B5EF4-FFF2-40B4-BE49-F238E27FC236}">
              <a16:creationId xmlns:a16="http://schemas.microsoft.com/office/drawing/2014/main" id="{00246497-4C06-1254-2F97-E590261C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19</xdr:row>
      <xdr:rowOff>161925</xdr:rowOff>
    </xdr:from>
    <xdr:to>
      <xdr:col>26</xdr:col>
      <xdr:colOff>0</xdr:colOff>
      <xdr:row>32</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19</xdr:row>
      <xdr:rowOff>142875</xdr:rowOff>
    </xdr:from>
    <xdr:to>
      <xdr:col>19</xdr:col>
      <xdr:colOff>0</xdr:colOff>
      <xdr:row>33</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5</xdr:row>
      <xdr:rowOff>0</xdr:rowOff>
    </xdr:from>
    <xdr:to>
      <xdr:col>19</xdr:col>
      <xdr:colOff>0</xdr:colOff>
      <xdr:row>19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5</xdr:row>
      <xdr:rowOff>0</xdr:rowOff>
    </xdr:from>
    <xdr:to>
      <xdr:col>11</xdr:col>
      <xdr:colOff>0</xdr:colOff>
      <xdr:row>19</xdr:row>
      <xdr:rowOff>0</xdr:rowOff>
    </xdr:to>
    <mc:AlternateContent xmlns:mc="http://schemas.openxmlformats.org/markup-compatibility/2006">
      <mc:Choice xmlns:a14="http://schemas.microsoft.com/office/drawing/2010/main" Requires="a14">
        <xdr:graphicFrame macro="">
          <xdr:nvGraphicFramePr>
            <xdr:cNvPr id="15" name="Drivetrain"/>
            <xdr:cNvGraphicFramePr/>
          </xdr:nvGraphicFramePr>
          <xdr:xfrm>
            <a:off x="0" y="0"/>
            <a:ext cx="0" cy="0"/>
          </xdr:xfrm>
          <a:graphic>
            <a:graphicData uri="http://schemas.microsoft.com/office/drawing/2010/slicer">
              <sle:slicer xmlns:sle="http://schemas.microsoft.com/office/drawing/2010/slicer" name="Drivetrain"/>
            </a:graphicData>
          </a:graphic>
        </xdr:graphicFrame>
      </mc:Choice>
      <mc:Fallback>
        <xdr:sp macro="" textlink="">
          <xdr:nvSpPr>
            <xdr:cNvPr id="0" name=""/>
            <xdr:cNvSpPr>
              <a:spLocks noTextEdit="1"/>
            </xdr:cNvSpPr>
          </xdr:nvSpPr>
          <xdr:spPr>
            <a:xfrm>
              <a:off x="6162675" y="819150"/>
              <a:ext cx="1371600"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26</xdr:col>
      <xdr:colOff>0</xdr:colOff>
      <xdr:row>4</xdr:row>
      <xdr:rowOff>0</xdr:rowOff>
    </xdr:to>
    <xdr:sp macro="" textlink="">
      <xdr:nvSpPr>
        <xdr:cNvPr id="21" name="TextBox 20"/>
        <xdr:cNvSpPr txBox="1"/>
      </xdr:nvSpPr>
      <xdr:spPr>
        <a:xfrm>
          <a:off x="0" y="0"/>
          <a:ext cx="19002375" cy="723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rPr>
            <a:t>Husband's</a:t>
          </a:r>
          <a:r>
            <a:rPr lang="en-US" sz="4400" b="1" baseline="0">
              <a:solidFill>
                <a:schemeClr val="bg1"/>
              </a:solidFill>
            </a:rPr>
            <a:t> Favorite Cars</a:t>
          </a:r>
          <a:endParaRPr lang="en-US" sz="4400" b="1">
            <a:solidFill>
              <a:schemeClr val="bg1"/>
            </a:solidFill>
          </a:endParaRPr>
        </a:p>
      </xdr:txBody>
    </xdr:sp>
    <xdr:clientData/>
  </xdr:twoCellAnchor>
  <xdr:twoCellAnchor>
    <xdr:from>
      <xdr:col>4</xdr:col>
      <xdr:colOff>0</xdr:colOff>
      <xdr:row>34</xdr:row>
      <xdr:rowOff>0</xdr:rowOff>
    </xdr:from>
    <xdr:to>
      <xdr:col>26</xdr:col>
      <xdr:colOff>0</xdr:colOff>
      <xdr:row>58</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5</xdr:row>
      <xdr:rowOff>1</xdr:rowOff>
    </xdr:from>
    <xdr:to>
      <xdr:col>8</xdr:col>
      <xdr:colOff>0</xdr:colOff>
      <xdr:row>10</xdr:row>
      <xdr:rowOff>0</xdr:rowOff>
    </xdr:to>
    <mc:AlternateContent xmlns:mc="http://schemas.openxmlformats.org/markup-compatibility/2006">
      <mc:Choice xmlns:a14="http://schemas.microsoft.com/office/drawing/2010/main" Requires="a14">
        <xdr:graphicFrame macro="">
          <xdr:nvGraphicFramePr>
            <xdr:cNvPr id="27" name="Transmission"/>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3324225" y="819151"/>
              <a:ext cx="27432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10</xdr:row>
      <xdr:rowOff>152400</xdr:rowOff>
    </xdr:from>
    <xdr:to>
      <xdr:col>8</xdr:col>
      <xdr:colOff>0</xdr:colOff>
      <xdr:row>18</xdr:row>
      <xdr:rowOff>161925</xdr:rowOff>
    </xdr:to>
    <mc:AlternateContent xmlns:mc="http://schemas.openxmlformats.org/markup-compatibility/2006">
      <mc:Choice xmlns:a14="http://schemas.microsoft.com/office/drawing/2010/main" Requires="a14">
        <xdr:graphicFrame macro="">
          <xdr:nvGraphicFramePr>
            <xdr:cNvPr id="29" name="Country Manufacturer"/>
            <xdr:cNvGraphicFramePr/>
          </xdr:nvGraphicFramePr>
          <xdr:xfrm>
            <a:off x="0" y="0"/>
            <a:ext cx="0" cy="0"/>
          </xdr:xfrm>
          <a:graphic>
            <a:graphicData uri="http://schemas.microsoft.com/office/drawing/2010/slicer">
              <sle:slicer xmlns:sle="http://schemas.microsoft.com/office/drawing/2010/slicer" name="Country Manufacturer"/>
            </a:graphicData>
          </a:graphic>
        </xdr:graphicFrame>
      </mc:Choice>
      <mc:Fallback>
        <xdr:sp macro="" textlink="">
          <xdr:nvSpPr>
            <xdr:cNvPr id="0" name=""/>
            <xdr:cNvSpPr>
              <a:spLocks noTextEdit="1"/>
            </xdr:cNvSpPr>
          </xdr:nvSpPr>
          <xdr:spPr>
            <a:xfrm>
              <a:off x="3324225" y="1885950"/>
              <a:ext cx="27432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rina Bonin" refreshedDate="45391.674821527777" createdVersion="8" refreshedVersion="6" minRefreshableVersion="3" recordCount="52">
  <cacheSource type="worksheet">
    <worksheetSource name="FavoriteCars"/>
  </cacheSource>
  <cacheFields count="12">
    <cacheField name="Make" numFmtId="0">
      <sharedItems count="18">
        <s v="Toyota"/>
        <s v="Nissan"/>
        <s v="VW"/>
        <s v="Honda"/>
        <s v="Ford"/>
        <s v="Subaru"/>
        <s v="Hyundai"/>
        <s v="Mazda"/>
        <s v="Dodge"/>
        <s v="Lexus"/>
        <s v="Porsche"/>
        <s v="BMW"/>
        <s v="Chevy"/>
        <s v="Kia"/>
        <s v="Kia "/>
        <s v="Tesla"/>
        <s v="Infiniti"/>
        <s v="Acura"/>
      </sharedItems>
    </cacheField>
    <cacheField name="Model" numFmtId="0">
      <sharedItems count="52">
        <s v="GR Corolla"/>
        <s v="Z"/>
        <s v="GR 86"/>
        <s v="86"/>
        <s v="GR Supra"/>
        <s v="Golf R"/>
        <s v="Civic Type R"/>
        <s v="370Z"/>
        <s v="Golf GTI"/>
        <s v="Mustang GT"/>
        <s v="WRX STI VA"/>
        <s v="WRX STI VB"/>
        <s v="Elantra N"/>
        <s v="Miata RF MX-5 ND"/>
        <s v="Mustang Ecoboost"/>
        <s v="Charger"/>
        <s v="IS 500"/>
        <s v="RC"/>
        <s v="RC F"/>
        <s v="LC"/>
        <s v="911 GT3 RS"/>
        <s v="718 Cayman GT4 RS"/>
        <s v="718 Cayman Base"/>
        <s v="M2 coupe 3.0 V6 Twin Turbo"/>
        <s v="Camaro ZL1"/>
        <s v="MK4 Supra 2JZ GTE"/>
        <s v="GTI MK7"/>
        <s v="Civic SI"/>
        <s v="Civic SI 10th gen"/>
        <s v="Civic Sport"/>
        <s v="WRX VA"/>
        <s v="Focus ST"/>
        <s v="WRX 3rd gen"/>
        <s v="Stinger"/>
        <s v="K5 GT"/>
        <s v="Corvette"/>
        <s v="Model 3 Performance"/>
        <s v="Forte GT"/>
        <s v="Corolla Hatchback SE"/>
        <s v="Speed 3"/>
        <s v="Fiesta ST"/>
        <s v="Raptor"/>
        <s v="Tacoma TRD"/>
        <s v="Veloster Turbo"/>
        <s v="Veloster N"/>
        <s v="Camry TRD"/>
        <s v="3T"/>
        <s v="Accord Sport Hybrid"/>
        <s v="Q50 Sport"/>
        <s v="TLX S"/>
        <s v="Challenger Scat"/>
        <s v="Camaro"/>
      </sharedItems>
    </cacheField>
    <cacheField name="Year" numFmtId="0">
      <sharedItems containsBlank="1" containsMixedTypes="1" containsNumber="1" containsInteger="1" minValue="2017" maxValue="2024"/>
    </cacheField>
    <cacheField name="Country Manufacturer" numFmtId="0">
      <sharedItems count="6">
        <s v="Japan"/>
        <s v="Germany"/>
        <s v="America"/>
        <s v="Korea"/>
        <s v="Korea  " u="1"/>
        <s v="Korean" u="1"/>
      </sharedItems>
    </cacheField>
    <cacheField name="Transmission" numFmtId="0">
      <sharedItems count="2">
        <s v="Manual"/>
        <s v="Automatic"/>
      </sharedItems>
    </cacheField>
    <cacheField name="Drivetrain" numFmtId="0">
      <sharedItems count="4">
        <s v="AWD"/>
        <s v="RWD"/>
        <s v="FWD"/>
        <s v="4WD"/>
      </sharedItems>
    </cacheField>
    <cacheField name="Hrspwr" numFmtId="0">
      <sharedItems containsSemiMixedTypes="0" containsString="0" containsNumber="1" containsInteger="1" minValue="169" maxValue="700" count="43">
        <n v="300"/>
        <n v="400"/>
        <n v="228"/>
        <n v="205"/>
        <n v="382"/>
        <n v="315"/>
        <n v="350"/>
        <n v="241"/>
        <n v="450"/>
        <n v="310"/>
        <n v="271"/>
        <n v="276"/>
        <n v="181"/>
        <n v="370"/>
        <n v="472"/>
        <n v="311"/>
        <n v="471"/>
        <n v="518"/>
        <n v="493"/>
        <n v="453"/>
        <n v="650"/>
        <n v="321"/>
        <n v="220"/>
        <n v="200"/>
        <n v="180"/>
        <n v="268"/>
        <n v="252"/>
        <n v="265"/>
        <n v="368"/>
        <n v="290"/>
        <n v="275"/>
        <n v="394"/>
        <n v="201"/>
        <n v="169"/>
        <n v="263"/>
        <n v="197"/>
        <n v="700"/>
        <n v="278"/>
        <n v="301"/>
        <n v="250"/>
        <n v="204"/>
        <n v="355"/>
        <n v="485"/>
      </sharedItems>
    </cacheField>
    <cacheField name="0-60" numFmtId="0">
      <sharedItems count="31">
        <s v="4.8s"/>
        <s v="4.5s"/>
        <s v="5.4s"/>
        <s v="4.3s"/>
        <s v="4.9s"/>
        <s v="5s"/>
        <s v="5.7s"/>
        <s v="4.4s"/>
        <s v="4.6s"/>
        <s v="5.5s"/>
        <s v="5.1s"/>
        <s v="5.2s"/>
        <s v="4.2s"/>
        <s v="3s"/>
        <s v="3.2s"/>
        <s v="3.4s"/>
        <s v="4.7s"/>
        <s v="5.9s"/>
        <s v="6.6s"/>
        <s v="6.7s"/>
        <s v="6.8s"/>
        <s v="2.9s"/>
        <s v="3.1s"/>
        <s v="6.4s"/>
        <s v="8.3s"/>
        <s v="5.8s"/>
        <s v="6.5s"/>
        <s v="3.6s"/>
        <s v="7s"/>
        <s v="5.6s"/>
        <s v="5.3s"/>
      </sharedItems>
    </cacheField>
    <cacheField name="MPG" numFmtId="0">
      <sharedItems/>
    </cacheField>
    <cacheField name="MPG Street" numFmtId="0">
      <sharedItems/>
    </cacheField>
    <cacheField name="MGP Highway" numFmtId="0">
      <sharedItems/>
    </cacheField>
    <cacheField name="Cost" numFmtId="1">
      <sharedItems containsSemiMixedTypes="0" containsString="0" containsNumber="1" containsInteger="1" minValue="9000" maxValue="2413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
  <r>
    <x v="0"/>
    <x v="0"/>
    <n v="2023"/>
    <x v="0"/>
    <x v="0"/>
    <x v="0"/>
    <x v="0"/>
    <x v="0"/>
    <s v="21/28"/>
    <s v="21"/>
    <s v="28"/>
    <n v="37600"/>
  </r>
  <r>
    <x v="1"/>
    <x v="1"/>
    <m/>
    <x v="0"/>
    <x v="0"/>
    <x v="1"/>
    <x v="1"/>
    <x v="1"/>
    <s v="19,28"/>
    <s v="19"/>
    <s v="28"/>
    <n v="42000"/>
  </r>
  <r>
    <x v="0"/>
    <x v="2"/>
    <m/>
    <x v="0"/>
    <x v="0"/>
    <x v="1"/>
    <x v="2"/>
    <x v="2"/>
    <s v="20/27"/>
    <s v="20"/>
    <s v="27"/>
    <n v="28400"/>
  </r>
  <r>
    <x v="0"/>
    <x v="3"/>
    <n v="2017"/>
    <x v="0"/>
    <x v="0"/>
    <x v="1"/>
    <x v="3"/>
    <x v="2"/>
    <s v="24,32"/>
    <s v="24"/>
    <s v="32"/>
    <n v="23900"/>
  </r>
  <r>
    <x v="0"/>
    <x v="4"/>
    <m/>
    <x v="0"/>
    <x v="0"/>
    <x v="1"/>
    <x v="4"/>
    <x v="3"/>
    <s v="25,31"/>
    <s v="25"/>
    <s v="31"/>
    <n v="58000"/>
  </r>
  <r>
    <x v="2"/>
    <x v="5"/>
    <m/>
    <x v="1"/>
    <x v="0"/>
    <x v="0"/>
    <x v="5"/>
    <x v="4"/>
    <s v="24,32"/>
    <s v="24"/>
    <s v="32"/>
    <n v="46000"/>
  </r>
  <r>
    <x v="3"/>
    <x v="6"/>
    <m/>
    <x v="0"/>
    <x v="0"/>
    <x v="2"/>
    <x v="5"/>
    <x v="4"/>
    <s v="22,28"/>
    <s v="22"/>
    <s v="28"/>
    <n v="45000"/>
  </r>
  <r>
    <x v="1"/>
    <x v="7"/>
    <m/>
    <x v="0"/>
    <x v="0"/>
    <x v="1"/>
    <x v="6"/>
    <x v="5"/>
    <s v="17/26"/>
    <s v="17"/>
    <s v="26"/>
    <n v="34000"/>
  </r>
  <r>
    <x v="2"/>
    <x v="8"/>
    <m/>
    <x v="1"/>
    <x v="1"/>
    <x v="2"/>
    <x v="7"/>
    <x v="6"/>
    <s v="20/28"/>
    <s v="20"/>
    <s v="28"/>
    <n v="32000"/>
  </r>
  <r>
    <x v="4"/>
    <x v="9"/>
    <n v="2023"/>
    <x v="2"/>
    <x v="0"/>
    <x v="1"/>
    <x v="8"/>
    <x v="7"/>
    <s v="19/25"/>
    <s v="19"/>
    <s v="25"/>
    <n v="57000"/>
  </r>
  <r>
    <x v="5"/>
    <x v="10"/>
    <m/>
    <x v="0"/>
    <x v="0"/>
    <x v="1"/>
    <x v="9"/>
    <x v="8"/>
    <s v="16/22"/>
    <s v="16"/>
    <s v="22"/>
    <n v="42000"/>
  </r>
  <r>
    <x v="5"/>
    <x v="11"/>
    <s v="2022+"/>
    <x v="0"/>
    <x v="0"/>
    <x v="0"/>
    <x v="10"/>
    <x v="9"/>
    <s v="19,26"/>
    <s v="19"/>
    <s v="26"/>
    <n v="32700"/>
  </r>
  <r>
    <x v="6"/>
    <x v="12"/>
    <m/>
    <x v="3"/>
    <x v="1"/>
    <x v="2"/>
    <x v="11"/>
    <x v="0"/>
    <s v="22/31"/>
    <s v="22"/>
    <s v="31"/>
    <n v="36000"/>
  </r>
  <r>
    <x v="7"/>
    <x v="13"/>
    <n v="2023"/>
    <x v="0"/>
    <x v="0"/>
    <x v="1"/>
    <x v="12"/>
    <x v="2"/>
    <s v="26/35"/>
    <s v="26"/>
    <s v="35"/>
    <n v="36000"/>
  </r>
  <r>
    <x v="4"/>
    <x v="14"/>
    <n v="2023"/>
    <x v="2"/>
    <x v="0"/>
    <x v="1"/>
    <x v="9"/>
    <x v="10"/>
    <s v="22,34"/>
    <s v="22"/>
    <s v="34"/>
    <n v="31000"/>
  </r>
  <r>
    <x v="8"/>
    <x v="15"/>
    <m/>
    <x v="2"/>
    <x v="1"/>
    <x v="1"/>
    <x v="13"/>
    <x v="11"/>
    <s v="16/25"/>
    <s v="16"/>
    <s v="25"/>
    <n v="44000"/>
  </r>
  <r>
    <x v="9"/>
    <x v="16"/>
    <m/>
    <x v="0"/>
    <x v="1"/>
    <x v="1"/>
    <x v="14"/>
    <x v="7"/>
    <s v="17/25"/>
    <s v="17"/>
    <s v="25"/>
    <n v="60000"/>
  </r>
  <r>
    <x v="9"/>
    <x v="17"/>
    <m/>
    <x v="0"/>
    <x v="1"/>
    <x v="1"/>
    <x v="15"/>
    <x v="11"/>
    <s v="18/22"/>
    <s v="18"/>
    <s v="22"/>
    <n v="46000"/>
  </r>
  <r>
    <x v="9"/>
    <x v="18"/>
    <m/>
    <x v="0"/>
    <x v="1"/>
    <x v="1"/>
    <x v="14"/>
    <x v="12"/>
    <s v="16/24"/>
    <s v="16"/>
    <s v="24"/>
    <n v="69000"/>
  </r>
  <r>
    <x v="9"/>
    <x v="19"/>
    <m/>
    <x v="0"/>
    <x v="1"/>
    <x v="1"/>
    <x v="16"/>
    <x v="7"/>
    <s v="26/34"/>
    <s v="26"/>
    <s v="34"/>
    <n v="100000"/>
  </r>
  <r>
    <x v="10"/>
    <x v="20"/>
    <m/>
    <x v="1"/>
    <x v="1"/>
    <x v="1"/>
    <x v="17"/>
    <x v="13"/>
    <s v="15/18"/>
    <s v="15"/>
    <s v="18"/>
    <n v="241300"/>
  </r>
  <r>
    <x v="10"/>
    <x v="21"/>
    <m/>
    <x v="1"/>
    <x v="1"/>
    <x v="1"/>
    <x v="18"/>
    <x v="14"/>
    <s v="19/24"/>
    <s v="19"/>
    <s v="24"/>
    <n v="161000"/>
  </r>
  <r>
    <x v="10"/>
    <x v="22"/>
    <m/>
    <x v="1"/>
    <x v="0"/>
    <x v="1"/>
    <x v="0"/>
    <x v="4"/>
    <s v="21/27"/>
    <s v="21"/>
    <s v="27"/>
    <n v="68400"/>
  </r>
  <r>
    <x v="11"/>
    <x v="23"/>
    <m/>
    <x v="1"/>
    <x v="0"/>
    <x v="1"/>
    <x v="19"/>
    <x v="12"/>
    <s v="16/24"/>
    <s v="16"/>
    <s v="24"/>
    <n v="63000"/>
  </r>
  <r>
    <x v="12"/>
    <x v="24"/>
    <m/>
    <x v="2"/>
    <x v="0"/>
    <x v="1"/>
    <x v="20"/>
    <x v="15"/>
    <s v="13/21"/>
    <s v="13"/>
    <s v="21"/>
    <n v="72100"/>
  </r>
  <r>
    <x v="0"/>
    <x v="25"/>
    <m/>
    <x v="0"/>
    <x v="0"/>
    <x v="1"/>
    <x v="21"/>
    <x v="16"/>
    <s v="18/22"/>
    <s v="18"/>
    <s v="22"/>
    <n v="150000"/>
  </r>
  <r>
    <x v="2"/>
    <x v="26"/>
    <s v="2015-2021"/>
    <x v="1"/>
    <x v="0"/>
    <x v="2"/>
    <x v="22"/>
    <x v="17"/>
    <s v="24/34"/>
    <s v="24"/>
    <s v="34"/>
    <n v="15000"/>
  </r>
  <r>
    <x v="3"/>
    <x v="27"/>
    <m/>
    <x v="0"/>
    <x v="0"/>
    <x v="2"/>
    <x v="23"/>
    <x v="18"/>
    <s v="27/37"/>
    <s v="27"/>
    <s v="37"/>
    <n v="29100"/>
  </r>
  <r>
    <x v="3"/>
    <x v="28"/>
    <s v="2017+"/>
    <x v="0"/>
    <x v="0"/>
    <x v="2"/>
    <x v="3"/>
    <x v="19"/>
    <s v="31/40"/>
    <s v="31"/>
    <s v="40"/>
    <n v="29100"/>
  </r>
  <r>
    <x v="3"/>
    <x v="29"/>
    <s v="2016-2021"/>
    <x v="0"/>
    <x v="0"/>
    <x v="2"/>
    <x v="24"/>
    <x v="20"/>
    <s v="29-37"/>
    <s v="29"/>
    <s v="37"/>
    <n v="18000"/>
  </r>
  <r>
    <x v="5"/>
    <x v="30"/>
    <s v="2015-2021"/>
    <x v="0"/>
    <x v="0"/>
    <x v="0"/>
    <x v="25"/>
    <x v="9"/>
    <s v="21/27"/>
    <s v="21"/>
    <s v="27"/>
    <n v="16000"/>
  </r>
  <r>
    <x v="4"/>
    <x v="31"/>
    <s v="2012-2019"/>
    <x v="2"/>
    <x v="0"/>
    <x v="2"/>
    <x v="26"/>
    <x v="17"/>
    <s v="30/34"/>
    <s v="30"/>
    <s v="34"/>
    <n v="17000"/>
  </r>
  <r>
    <x v="5"/>
    <x v="32"/>
    <s v="2008-2014"/>
    <x v="0"/>
    <x v="0"/>
    <x v="0"/>
    <x v="27"/>
    <x v="9"/>
    <s v="19/25"/>
    <s v="19"/>
    <s v="25"/>
    <n v="14000"/>
  </r>
  <r>
    <x v="13"/>
    <x v="33"/>
    <n v="2023"/>
    <x v="3"/>
    <x v="1"/>
    <x v="0"/>
    <x v="28"/>
    <x v="16"/>
    <s v="22/32"/>
    <s v="22"/>
    <s v="32"/>
    <n v="12000"/>
  </r>
  <r>
    <x v="14"/>
    <x v="34"/>
    <m/>
    <x v="3"/>
    <x v="1"/>
    <x v="2"/>
    <x v="29"/>
    <x v="6"/>
    <s v="24/32"/>
    <s v="24"/>
    <s v="32"/>
    <n v="38000"/>
  </r>
  <r>
    <x v="12"/>
    <x v="35"/>
    <n v="2023"/>
    <x v="2"/>
    <x v="1"/>
    <x v="1"/>
    <x v="30"/>
    <x v="21"/>
    <s v="15/27"/>
    <s v="15"/>
    <s v="27"/>
    <n v="33000"/>
  </r>
  <r>
    <x v="15"/>
    <x v="36"/>
    <m/>
    <x v="2"/>
    <x v="1"/>
    <x v="0"/>
    <x v="31"/>
    <x v="22"/>
    <s v="118/107"/>
    <s v="118"/>
    <s v="107"/>
    <n v="62000"/>
  </r>
  <r>
    <x v="13"/>
    <x v="37"/>
    <m/>
    <x v="3"/>
    <x v="1"/>
    <x v="2"/>
    <x v="32"/>
    <x v="23"/>
    <s v="22/31"/>
    <s v="22"/>
    <s v="31"/>
    <n v="51000"/>
  </r>
  <r>
    <x v="0"/>
    <x v="38"/>
    <m/>
    <x v="0"/>
    <x v="0"/>
    <x v="0"/>
    <x v="33"/>
    <x v="24"/>
    <s v="32/41"/>
    <s v="32"/>
    <s v="41"/>
    <n v="25390"/>
  </r>
  <r>
    <x v="7"/>
    <x v="39"/>
    <s v="2010-2013"/>
    <x v="0"/>
    <x v="0"/>
    <x v="2"/>
    <x v="34"/>
    <x v="25"/>
    <s v="18/25"/>
    <s v="18"/>
    <s v="25"/>
    <n v="24500"/>
  </r>
  <r>
    <x v="4"/>
    <x v="40"/>
    <s v="2012-2018"/>
    <x v="2"/>
    <x v="0"/>
    <x v="2"/>
    <x v="35"/>
    <x v="26"/>
    <s v="25/32"/>
    <s v="25"/>
    <s v="32"/>
    <n v="12000"/>
  </r>
  <r>
    <x v="4"/>
    <x v="41"/>
    <m/>
    <x v="2"/>
    <x v="1"/>
    <x v="3"/>
    <x v="36"/>
    <x v="27"/>
    <s v="15/18"/>
    <s v="15"/>
    <s v="18"/>
    <n v="35000"/>
  </r>
  <r>
    <x v="0"/>
    <x v="42"/>
    <m/>
    <x v="0"/>
    <x v="0"/>
    <x v="3"/>
    <x v="37"/>
    <x v="18"/>
    <s v="20/22"/>
    <s v="20"/>
    <s v="22"/>
    <n v="77000"/>
  </r>
  <r>
    <x v="6"/>
    <x v="43"/>
    <s v="2011-2017"/>
    <x v="3"/>
    <x v="0"/>
    <x v="2"/>
    <x v="32"/>
    <x v="28"/>
    <s v="28/34"/>
    <s v="28"/>
    <s v="34"/>
    <n v="39000"/>
  </r>
  <r>
    <x v="6"/>
    <x v="44"/>
    <s v="2019+"/>
    <x v="3"/>
    <x v="0"/>
    <x v="2"/>
    <x v="30"/>
    <x v="6"/>
    <s v="22/28"/>
    <s v="22"/>
    <s v="28"/>
    <n v="9000"/>
  </r>
  <r>
    <x v="0"/>
    <x v="45"/>
    <n v="2024"/>
    <x v="0"/>
    <x v="1"/>
    <x v="2"/>
    <x v="38"/>
    <x v="29"/>
    <s v="22/31"/>
    <s v="22"/>
    <s v="31"/>
    <n v="23000"/>
  </r>
  <r>
    <x v="7"/>
    <x v="46"/>
    <m/>
    <x v="0"/>
    <x v="0"/>
    <x v="0"/>
    <x v="39"/>
    <x v="29"/>
    <s v="26/35"/>
    <s v="26"/>
    <s v="35"/>
    <n v="35000"/>
  </r>
  <r>
    <x v="3"/>
    <x v="47"/>
    <m/>
    <x v="0"/>
    <x v="1"/>
    <x v="2"/>
    <x v="40"/>
    <x v="9"/>
    <s v="41/46"/>
    <s v="41"/>
    <s v="46"/>
    <n v="32000"/>
  </r>
  <r>
    <x v="16"/>
    <x v="48"/>
    <m/>
    <x v="0"/>
    <x v="1"/>
    <x v="0"/>
    <x v="1"/>
    <x v="1"/>
    <s v="19/22"/>
    <s v="19"/>
    <s v="22"/>
    <n v="57000"/>
  </r>
  <r>
    <x v="17"/>
    <x v="49"/>
    <m/>
    <x v="0"/>
    <x v="0"/>
    <x v="0"/>
    <x v="41"/>
    <x v="4"/>
    <s v="19/25"/>
    <s v="19"/>
    <s v="25"/>
    <n v="57000"/>
  </r>
  <r>
    <x v="8"/>
    <x v="50"/>
    <n v="2023"/>
    <x v="2"/>
    <x v="1"/>
    <x v="1"/>
    <x v="42"/>
    <x v="30"/>
    <s v="22/35"/>
    <s v="22"/>
    <s v="35"/>
    <n v="40000"/>
  </r>
  <r>
    <x v="12"/>
    <x v="51"/>
    <n v="2023"/>
    <x v="2"/>
    <x v="0"/>
    <x v="1"/>
    <x v="30"/>
    <x v="2"/>
    <s v="22/30"/>
    <s v="22"/>
    <s v="30"/>
    <n v="2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4" firstHeaderRow="1" firstDataRow="1" firstDataCol="1"/>
  <pivotFields count="12">
    <pivotField axis="axisRow" showAll="0">
      <items count="19">
        <item x="17"/>
        <item x="11"/>
        <item x="12"/>
        <item x="8"/>
        <item x="4"/>
        <item x="3"/>
        <item x="6"/>
        <item x="16"/>
        <item x="13"/>
        <item x="14"/>
        <item x="9"/>
        <item x="7"/>
        <item x="1"/>
        <item x="10"/>
        <item x="5"/>
        <item x="15"/>
        <item x="0"/>
        <item x="2"/>
        <item t="default"/>
      </items>
    </pivotField>
    <pivotField axis="axisRow" showAll="0">
      <items count="53">
        <item x="7"/>
        <item x="46"/>
        <item x="22"/>
        <item x="21"/>
        <item x="3"/>
        <item x="20"/>
        <item x="47"/>
        <item x="51"/>
        <item x="24"/>
        <item x="45"/>
        <item x="50"/>
        <item x="15"/>
        <item x="27"/>
        <item x="28"/>
        <item x="29"/>
        <item x="6"/>
        <item x="38"/>
        <item x="35"/>
        <item x="12"/>
        <item x="40"/>
        <item x="31"/>
        <item x="37"/>
        <item x="8"/>
        <item x="5"/>
        <item x="2"/>
        <item x="0"/>
        <item x="4"/>
        <item x="26"/>
        <item x="16"/>
        <item x="34"/>
        <item x="19"/>
        <item x="23"/>
        <item x="13"/>
        <item x="25"/>
        <item x="36"/>
        <item x="14"/>
        <item x="9"/>
        <item x="48"/>
        <item x="41"/>
        <item x="17"/>
        <item x="18"/>
        <item x="39"/>
        <item x="33"/>
        <item x="42"/>
        <item x="49"/>
        <item x="44"/>
        <item x="43"/>
        <item x="32"/>
        <item x="10"/>
        <item x="11"/>
        <item x="30"/>
        <item x="1"/>
        <item t="default"/>
      </items>
    </pivotField>
    <pivotField showAll="0"/>
    <pivotField showAll="0">
      <items count="7">
        <item x="2"/>
        <item x="1"/>
        <item x="0"/>
        <item x="3"/>
        <item m="1" x="4"/>
        <item m="1" x="5"/>
        <item t="default"/>
      </items>
    </pivotField>
    <pivotField showAll="0">
      <items count="3">
        <item x="1"/>
        <item x="0"/>
        <item t="default"/>
      </items>
    </pivotField>
    <pivotField showAll="0">
      <items count="5">
        <item x="3"/>
        <item x="0"/>
        <item x="2"/>
        <item x="1"/>
        <item t="default"/>
      </items>
    </pivotField>
    <pivotField showAll="0"/>
    <pivotField showAll="0"/>
    <pivotField showAll="0"/>
    <pivotField showAll="0"/>
    <pivotField showAll="0"/>
    <pivotField numFmtId="1" showAll="0"/>
  </pivotFields>
  <rowFields count="2">
    <field x="0"/>
    <field x="1"/>
  </rowFields>
  <rowItems count="71">
    <i>
      <x/>
    </i>
    <i r="1">
      <x v="44"/>
    </i>
    <i>
      <x v="1"/>
    </i>
    <i r="1">
      <x v="31"/>
    </i>
    <i>
      <x v="2"/>
    </i>
    <i r="1">
      <x v="7"/>
    </i>
    <i r="1">
      <x v="8"/>
    </i>
    <i r="1">
      <x v="17"/>
    </i>
    <i>
      <x v="3"/>
    </i>
    <i r="1">
      <x v="10"/>
    </i>
    <i r="1">
      <x v="11"/>
    </i>
    <i>
      <x v="4"/>
    </i>
    <i r="1">
      <x v="19"/>
    </i>
    <i r="1">
      <x v="20"/>
    </i>
    <i r="1">
      <x v="35"/>
    </i>
    <i r="1">
      <x v="36"/>
    </i>
    <i r="1">
      <x v="38"/>
    </i>
    <i>
      <x v="5"/>
    </i>
    <i r="1">
      <x v="6"/>
    </i>
    <i r="1">
      <x v="12"/>
    </i>
    <i r="1">
      <x v="13"/>
    </i>
    <i r="1">
      <x v="14"/>
    </i>
    <i r="1">
      <x v="15"/>
    </i>
    <i>
      <x v="6"/>
    </i>
    <i r="1">
      <x v="18"/>
    </i>
    <i r="1">
      <x v="45"/>
    </i>
    <i r="1">
      <x v="46"/>
    </i>
    <i>
      <x v="7"/>
    </i>
    <i r="1">
      <x v="37"/>
    </i>
    <i>
      <x v="8"/>
    </i>
    <i r="1">
      <x v="21"/>
    </i>
    <i r="1">
      <x v="42"/>
    </i>
    <i>
      <x v="9"/>
    </i>
    <i r="1">
      <x v="29"/>
    </i>
    <i>
      <x v="10"/>
    </i>
    <i r="1">
      <x v="28"/>
    </i>
    <i r="1">
      <x v="30"/>
    </i>
    <i r="1">
      <x v="39"/>
    </i>
    <i r="1">
      <x v="40"/>
    </i>
    <i>
      <x v="11"/>
    </i>
    <i r="1">
      <x v="1"/>
    </i>
    <i r="1">
      <x v="32"/>
    </i>
    <i r="1">
      <x v="41"/>
    </i>
    <i>
      <x v="12"/>
    </i>
    <i r="1">
      <x/>
    </i>
    <i r="1">
      <x v="51"/>
    </i>
    <i>
      <x v="13"/>
    </i>
    <i r="1">
      <x v="2"/>
    </i>
    <i r="1">
      <x v="3"/>
    </i>
    <i r="1">
      <x v="5"/>
    </i>
    <i>
      <x v="14"/>
    </i>
    <i r="1">
      <x v="47"/>
    </i>
    <i r="1">
      <x v="48"/>
    </i>
    <i r="1">
      <x v="49"/>
    </i>
    <i r="1">
      <x v="50"/>
    </i>
    <i>
      <x v="15"/>
    </i>
    <i r="1">
      <x v="34"/>
    </i>
    <i>
      <x v="16"/>
    </i>
    <i r="1">
      <x v="4"/>
    </i>
    <i r="1">
      <x v="9"/>
    </i>
    <i r="1">
      <x v="16"/>
    </i>
    <i r="1">
      <x v="24"/>
    </i>
    <i r="1">
      <x v="25"/>
    </i>
    <i r="1">
      <x v="26"/>
    </i>
    <i r="1">
      <x v="33"/>
    </i>
    <i r="1">
      <x v="43"/>
    </i>
    <i>
      <x v="17"/>
    </i>
    <i r="1">
      <x v="22"/>
    </i>
    <i r="1">
      <x v="23"/>
    </i>
    <i r="1">
      <x v="27"/>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3">
  <location ref="A3:B6" firstHeaderRow="1" firstDataRow="1" firstDataCol="1"/>
  <pivotFields count="12">
    <pivotField compact="0" outline="0" showAll="0"/>
    <pivotField compact="0" outline="0" showAll="0"/>
    <pivotField compact="0" outline="0" showAll="0"/>
    <pivotField compact="0" outline="0" showAll="0">
      <items count="7">
        <item x="2"/>
        <item x="1"/>
        <item x="0"/>
        <item x="3"/>
        <item m="1" x="4"/>
        <item m="1" x="5"/>
        <item t="default"/>
      </items>
    </pivotField>
    <pivotField axis="axisRow" dataField="1" compact="0" outline="0" showAll="0">
      <items count="3">
        <item x="1"/>
        <item x="0"/>
        <item t="default"/>
      </items>
    </pivotField>
    <pivotField compact="0" outline="0" showAll="0">
      <items count="5">
        <item x="3"/>
        <item x="0"/>
        <item x="2"/>
        <item x="1"/>
        <item t="default"/>
      </items>
    </pivotField>
    <pivotField compact="0" outline="0" showAll="0"/>
    <pivotField compact="0" outline="0" showAll="0"/>
    <pivotField compact="0" outline="0" showAll="0"/>
    <pivotField compact="0" outline="0" showAll="0"/>
    <pivotField compact="0" outline="0" showAll="0"/>
    <pivotField compact="0" numFmtId="1" outline="0" showAll="0"/>
  </pivotFields>
  <rowFields count="1">
    <field x="4"/>
  </rowFields>
  <rowItems count="3">
    <i>
      <x/>
    </i>
    <i>
      <x v="1"/>
    </i>
    <i t="grand">
      <x/>
    </i>
  </rowItems>
  <colItems count="1">
    <i/>
  </colItems>
  <dataFields count="1">
    <dataField name="Count of Transmission" fld="4" subtotal="count" baseField="0" baseItem="0"/>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1">
          <reference field="4294967294" count="1" selected="0">
            <x v="0"/>
          </reference>
        </references>
      </pivotArea>
    </chartFormat>
    <chartFormat chart="3" format="5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4" count="1" selected="0">
            <x v="1"/>
          </reference>
        </references>
      </pivotArea>
    </chartFormat>
    <chartFormat chart="12" format="1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0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4">
  <location ref="A2:B34" firstHeaderRow="1" firstDataRow="1" firstDataCol="1"/>
  <pivotFields count="12">
    <pivotField compact="0" outline="0" showAll="0"/>
    <pivotField compact="0" outline="0" showAll="0"/>
    <pivotField compact="0" outline="0" showAll="0"/>
    <pivotField compact="0" outline="0" showAll="0">
      <items count="7">
        <item x="2"/>
        <item x="1"/>
        <item x="0"/>
        <item x="3"/>
        <item m="1" x="4"/>
        <item m="1" x="5"/>
        <item t="default"/>
      </items>
    </pivotField>
    <pivotField compact="0" outline="0" showAll="0">
      <items count="3">
        <item x="1"/>
        <item x="0"/>
        <item t="default"/>
      </items>
    </pivotField>
    <pivotField compact="0" outline="0" showAll="0">
      <items count="5">
        <item x="3"/>
        <item x="0"/>
        <item x="2"/>
        <item x="1"/>
        <item t="default"/>
      </items>
    </pivotField>
    <pivotField compact="0" outline="0" showAll="0"/>
    <pivotField axis="axisRow" dataField="1" compact="0" outline="0" showAll="0">
      <items count="32">
        <item x="21"/>
        <item x="22"/>
        <item x="14"/>
        <item x="15"/>
        <item x="27"/>
        <item x="13"/>
        <item x="12"/>
        <item x="3"/>
        <item x="7"/>
        <item x="1"/>
        <item x="8"/>
        <item x="16"/>
        <item x="0"/>
        <item x="4"/>
        <item x="10"/>
        <item x="11"/>
        <item x="30"/>
        <item x="2"/>
        <item x="9"/>
        <item x="29"/>
        <item x="6"/>
        <item x="25"/>
        <item x="17"/>
        <item x="5"/>
        <item x="23"/>
        <item x="26"/>
        <item x="18"/>
        <item x="19"/>
        <item x="20"/>
        <item x="28"/>
        <item x="24"/>
        <item t="default"/>
      </items>
    </pivotField>
    <pivotField compact="0" outline="0" showAll="0"/>
    <pivotField compact="0" outline="0" showAll="0"/>
    <pivotField compact="0" outline="0" showAll="0"/>
    <pivotField compact="0" numFmtId="1" outline="0" showAll="0"/>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0-60" fld="7" subtotal="count" baseField="0" baseItem="0"/>
  </dataFields>
  <chartFormats count="3">
    <chartFormat chart="1"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7" firstHeaderRow="1" firstDataRow="1" firstDataCol="1"/>
  <pivotFields count="12">
    <pivotField axis="axisRow" showAll="0">
      <items count="19">
        <item x="17"/>
        <item x="11"/>
        <item x="12"/>
        <item x="8"/>
        <item x="4"/>
        <item x="3"/>
        <item x="6"/>
        <item x="16"/>
        <item x="13"/>
        <item x="14"/>
        <item x="9"/>
        <item x="7"/>
        <item x="1"/>
        <item x="10"/>
        <item x="5"/>
        <item x="15"/>
        <item x="0"/>
        <item x="2"/>
        <item t="default"/>
      </items>
    </pivotField>
    <pivotField showAll="0"/>
    <pivotField showAll="0"/>
    <pivotField showAll="0">
      <items count="7">
        <item x="2"/>
        <item x="1"/>
        <item x="0"/>
        <item x="3"/>
        <item m="1" x="4"/>
        <item m="1" x="5"/>
        <item t="default"/>
      </items>
    </pivotField>
    <pivotField showAll="0">
      <items count="3">
        <item x="1"/>
        <item x="0"/>
        <item t="default"/>
      </items>
    </pivotField>
    <pivotField showAll="0">
      <items count="5">
        <item x="3"/>
        <item x="0"/>
        <item x="2"/>
        <item x="1"/>
        <item t="default"/>
      </items>
    </pivotField>
    <pivotField axis="axisRow" dataField="1" showAll="0" avgSubtotal="1">
      <items count="44">
        <item x="33"/>
        <item x="24"/>
        <item x="12"/>
        <item x="35"/>
        <item x="23"/>
        <item x="32"/>
        <item x="40"/>
        <item x="3"/>
        <item x="22"/>
        <item x="2"/>
        <item x="7"/>
        <item x="39"/>
        <item x="26"/>
        <item x="34"/>
        <item x="27"/>
        <item x="25"/>
        <item x="10"/>
        <item x="30"/>
        <item x="11"/>
        <item x="37"/>
        <item x="29"/>
        <item x="0"/>
        <item x="38"/>
        <item x="9"/>
        <item x="15"/>
        <item x="5"/>
        <item x="21"/>
        <item x="6"/>
        <item x="41"/>
        <item x="28"/>
        <item x="13"/>
        <item x="4"/>
        <item x="31"/>
        <item x="1"/>
        <item x="8"/>
        <item x="19"/>
        <item x="16"/>
        <item x="14"/>
        <item x="42"/>
        <item x="18"/>
        <item x="17"/>
        <item x="20"/>
        <item x="36"/>
        <item t="avg"/>
      </items>
    </pivotField>
    <pivotField showAll="0"/>
    <pivotField showAll="0"/>
    <pivotField showAll="0"/>
    <pivotField showAll="0"/>
    <pivotField numFmtId="1" showAll="0"/>
  </pivotFields>
  <rowFields count="2">
    <field x="6"/>
    <field x="0"/>
  </rowFields>
  <rowItems count="94">
    <i>
      <x/>
    </i>
    <i r="1">
      <x v="16"/>
    </i>
    <i>
      <x v="1"/>
    </i>
    <i r="1">
      <x v="5"/>
    </i>
    <i>
      <x v="2"/>
    </i>
    <i r="1">
      <x v="11"/>
    </i>
    <i>
      <x v="3"/>
    </i>
    <i r="1">
      <x v="4"/>
    </i>
    <i>
      <x v="4"/>
    </i>
    <i r="1">
      <x v="5"/>
    </i>
    <i>
      <x v="5"/>
    </i>
    <i r="1">
      <x v="6"/>
    </i>
    <i r="1">
      <x v="8"/>
    </i>
    <i>
      <x v="6"/>
    </i>
    <i r="1">
      <x v="5"/>
    </i>
    <i>
      <x v="7"/>
    </i>
    <i r="1">
      <x v="5"/>
    </i>
    <i r="1">
      <x v="16"/>
    </i>
    <i>
      <x v="8"/>
    </i>
    <i r="1">
      <x v="17"/>
    </i>
    <i>
      <x v="9"/>
    </i>
    <i r="1">
      <x v="16"/>
    </i>
    <i>
      <x v="10"/>
    </i>
    <i r="1">
      <x v="17"/>
    </i>
    <i>
      <x v="11"/>
    </i>
    <i r="1">
      <x v="11"/>
    </i>
    <i>
      <x v="12"/>
    </i>
    <i r="1">
      <x v="4"/>
    </i>
    <i>
      <x v="13"/>
    </i>
    <i r="1">
      <x v="11"/>
    </i>
    <i>
      <x v="14"/>
    </i>
    <i r="1">
      <x v="14"/>
    </i>
    <i>
      <x v="15"/>
    </i>
    <i r="1">
      <x v="14"/>
    </i>
    <i>
      <x v="16"/>
    </i>
    <i r="1">
      <x v="14"/>
    </i>
    <i>
      <x v="17"/>
    </i>
    <i r="1">
      <x v="2"/>
    </i>
    <i r="1">
      <x v="6"/>
    </i>
    <i>
      <x v="18"/>
    </i>
    <i r="1">
      <x v="6"/>
    </i>
    <i>
      <x v="19"/>
    </i>
    <i r="1">
      <x v="16"/>
    </i>
    <i>
      <x v="20"/>
    </i>
    <i r="1">
      <x v="9"/>
    </i>
    <i>
      <x v="21"/>
    </i>
    <i r="1">
      <x v="13"/>
    </i>
    <i r="1">
      <x v="16"/>
    </i>
    <i>
      <x v="22"/>
    </i>
    <i r="1">
      <x v="16"/>
    </i>
    <i>
      <x v="23"/>
    </i>
    <i r="1">
      <x v="4"/>
    </i>
    <i r="1">
      <x v="14"/>
    </i>
    <i>
      <x v="24"/>
    </i>
    <i r="1">
      <x v="10"/>
    </i>
    <i>
      <x v="25"/>
    </i>
    <i r="1">
      <x v="5"/>
    </i>
    <i r="1">
      <x v="17"/>
    </i>
    <i>
      <x v="26"/>
    </i>
    <i r="1">
      <x v="16"/>
    </i>
    <i>
      <x v="27"/>
    </i>
    <i r="1">
      <x v="12"/>
    </i>
    <i>
      <x v="28"/>
    </i>
    <i r="1">
      <x/>
    </i>
    <i>
      <x v="29"/>
    </i>
    <i r="1">
      <x v="8"/>
    </i>
    <i>
      <x v="30"/>
    </i>
    <i r="1">
      <x v="3"/>
    </i>
    <i>
      <x v="31"/>
    </i>
    <i r="1">
      <x v="16"/>
    </i>
    <i>
      <x v="32"/>
    </i>
    <i r="1">
      <x v="15"/>
    </i>
    <i>
      <x v="33"/>
    </i>
    <i r="1">
      <x v="7"/>
    </i>
    <i r="1">
      <x v="12"/>
    </i>
    <i>
      <x v="34"/>
    </i>
    <i r="1">
      <x v="4"/>
    </i>
    <i>
      <x v="35"/>
    </i>
    <i r="1">
      <x v="1"/>
    </i>
    <i>
      <x v="36"/>
    </i>
    <i r="1">
      <x v="10"/>
    </i>
    <i>
      <x v="37"/>
    </i>
    <i r="1">
      <x v="10"/>
    </i>
    <i>
      <x v="38"/>
    </i>
    <i r="1">
      <x v="3"/>
    </i>
    <i>
      <x v="39"/>
    </i>
    <i r="1">
      <x v="13"/>
    </i>
    <i>
      <x v="40"/>
    </i>
    <i r="1">
      <x v="13"/>
    </i>
    <i>
      <x v="41"/>
    </i>
    <i r="1">
      <x v="2"/>
    </i>
    <i>
      <x v="42"/>
    </i>
    <i r="1">
      <x v="4"/>
    </i>
    <i t="grand">
      <x/>
    </i>
  </rowItems>
  <colItems count="1">
    <i/>
  </colItems>
  <dataFields count="1">
    <dataField name="Average of Hrspwr" fld="6" subtotal="average" baseField="6" baseItem="0"/>
  </dataFields>
  <chartFormats count="20">
    <chartFormat chart="0" format="114" series="1">
      <pivotArea type="data" outline="0" fieldPosition="0">
        <references count="1">
          <reference field="0" count="1" selected="0">
            <x v="1"/>
          </reference>
        </references>
      </pivotArea>
    </chartFormat>
    <chartFormat chart="0" format="115" series="1">
      <pivotArea type="data" outline="0" fieldPosition="0">
        <references count="1">
          <reference field="0" count="1" selected="0">
            <x v="2"/>
          </reference>
        </references>
      </pivotArea>
    </chartFormat>
    <chartFormat chart="0" format="116" series="1">
      <pivotArea type="data" outline="0" fieldPosition="0">
        <references count="1">
          <reference field="0" count="1" selected="0">
            <x v="3"/>
          </reference>
        </references>
      </pivotArea>
    </chartFormat>
    <chartFormat chart="0" format="117" series="1">
      <pivotArea type="data" outline="0" fieldPosition="0">
        <references count="1">
          <reference field="0" count="1" selected="0">
            <x v="4"/>
          </reference>
        </references>
      </pivotArea>
    </chartFormat>
    <chartFormat chart="0" format="118" series="1">
      <pivotArea type="data" outline="0" fieldPosition="0">
        <references count="1">
          <reference field="0" count="1" selected="0">
            <x v="5"/>
          </reference>
        </references>
      </pivotArea>
    </chartFormat>
    <chartFormat chart="0" format="119" series="1">
      <pivotArea type="data" outline="0" fieldPosition="0">
        <references count="1">
          <reference field="0" count="1" selected="0">
            <x v="6"/>
          </reference>
        </references>
      </pivotArea>
    </chartFormat>
    <chartFormat chart="0" format="120" series="1">
      <pivotArea type="data" outline="0" fieldPosition="0">
        <references count="1">
          <reference field="0" count="1" selected="0">
            <x v="7"/>
          </reference>
        </references>
      </pivotArea>
    </chartFormat>
    <chartFormat chart="0" format="121" series="1">
      <pivotArea type="data" outline="0" fieldPosition="0">
        <references count="1">
          <reference field="0" count="1" selected="0">
            <x v="8"/>
          </reference>
        </references>
      </pivotArea>
    </chartFormat>
    <chartFormat chart="0" format="122" series="1">
      <pivotArea type="data" outline="0" fieldPosition="0">
        <references count="1">
          <reference field="0" count="1" selected="0">
            <x v="9"/>
          </reference>
        </references>
      </pivotArea>
    </chartFormat>
    <chartFormat chart="0" format="123" series="1">
      <pivotArea type="data" outline="0" fieldPosition="0">
        <references count="1">
          <reference field="0" count="1" selected="0">
            <x v="10"/>
          </reference>
        </references>
      </pivotArea>
    </chartFormat>
    <chartFormat chart="0" format="124" series="1">
      <pivotArea type="data" outline="0" fieldPosition="0">
        <references count="1">
          <reference field="0" count="1" selected="0">
            <x v="11"/>
          </reference>
        </references>
      </pivotArea>
    </chartFormat>
    <chartFormat chart="0" format="125" series="1">
      <pivotArea type="data" outline="0" fieldPosition="0">
        <references count="1">
          <reference field="0" count="1" selected="0">
            <x v="12"/>
          </reference>
        </references>
      </pivotArea>
    </chartFormat>
    <chartFormat chart="0" format="126" series="1">
      <pivotArea type="data" outline="0" fieldPosition="0">
        <references count="1">
          <reference field="0" count="1" selected="0">
            <x v="13"/>
          </reference>
        </references>
      </pivotArea>
    </chartFormat>
    <chartFormat chart="0" format="127" series="1">
      <pivotArea type="data" outline="0" fieldPosition="0">
        <references count="1">
          <reference field="0" count="1" selected="0">
            <x v="14"/>
          </reference>
        </references>
      </pivotArea>
    </chartFormat>
    <chartFormat chart="0" format="128" series="1">
      <pivotArea type="data" outline="0" fieldPosition="0">
        <references count="1">
          <reference field="0" count="1" selected="0">
            <x v="15"/>
          </reference>
        </references>
      </pivotArea>
    </chartFormat>
    <chartFormat chart="0" format="129" series="1">
      <pivotArea type="data" outline="0" fieldPosition="0">
        <references count="1">
          <reference field="0" count="1" selected="0">
            <x v="16"/>
          </reference>
        </references>
      </pivotArea>
    </chartFormat>
    <chartFormat chart="0" format="130" series="1">
      <pivotArea type="data" outline="0" fieldPosition="0">
        <references count="1">
          <reference field="0" count="1" selected="0">
            <x v="17"/>
          </reference>
        </references>
      </pivotArea>
    </chartFormat>
    <chartFormat chart="0" format="131" series="1">
      <pivotArea type="data" outline="0" fieldPosition="0">
        <references count="1">
          <reference field="0" count="1" selected="0">
            <x v="0"/>
          </reference>
        </references>
      </pivotArea>
    </chartFormat>
    <chartFormat chart="0" format="132" series="1">
      <pivotArea type="data" outline="0" fieldPosition="0">
        <references count="1">
          <reference field="4294967294" count="1" selected="0">
            <x v="0"/>
          </reference>
        </references>
      </pivotArea>
    </chartFormat>
    <chartFormat chart="2" format="13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2">
    <pivotField showAll="0"/>
    <pivotField showAll="0"/>
    <pivotField showAll="0"/>
    <pivotField showAll="0">
      <items count="7">
        <item x="2"/>
        <item x="1"/>
        <item x="0"/>
        <item x="3"/>
        <item m="1" x="4"/>
        <item m="1" x="5"/>
        <item t="default"/>
      </items>
    </pivotField>
    <pivotField showAll="0">
      <items count="3">
        <item x="1"/>
        <item x="0"/>
        <item t="default"/>
      </items>
    </pivotField>
    <pivotField axis="axisRow" dataField="1" showAll="0">
      <items count="5">
        <item x="3"/>
        <item x="0"/>
        <item x="2"/>
        <item x="1"/>
        <item t="default"/>
      </items>
    </pivotField>
    <pivotField showAll="0"/>
    <pivotField showAll="0"/>
    <pivotField showAll="0"/>
    <pivotField showAll="0"/>
    <pivotField showAll="0"/>
    <pivotField numFmtId="1" showAll="0"/>
  </pivotFields>
  <rowFields count="1">
    <field x="5"/>
  </rowFields>
  <rowItems count="5">
    <i>
      <x/>
    </i>
    <i>
      <x v="1"/>
    </i>
    <i>
      <x v="2"/>
    </i>
    <i>
      <x v="3"/>
    </i>
    <i t="grand">
      <x/>
    </i>
  </rowItems>
  <colItems count="1">
    <i/>
  </colItems>
  <dataFields count="1">
    <dataField name="Count of Drivetrain" fld="5" subtotal="count" baseField="0" baseItem="0"/>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2">
    <pivotField showAll="0"/>
    <pivotField showAll="0"/>
    <pivotField showAll="0"/>
    <pivotField axis="axisRow" dataField="1" showAll="0">
      <items count="7">
        <item x="2"/>
        <item x="1"/>
        <item x="0"/>
        <item x="3"/>
        <item m="1" x="4"/>
        <item m="1" x="5"/>
        <item t="default"/>
      </items>
    </pivotField>
    <pivotField showAll="0">
      <items count="3">
        <item x="1"/>
        <item x="0"/>
        <item t="default"/>
      </items>
    </pivotField>
    <pivotField showAll="0">
      <items count="5">
        <item x="3"/>
        <item x="0"/>
        <item x="2"/>
        <item x="1"/>
        <item t="default"/>
      </items>
    </pivotField>
    <pivotField showAll="0"/>
    <pivotField showAll="0"/>
    <pivotField showAll="0"/>
    <pivotField showAll="0"/>
    <pivotField showAll="0"/>
    <pivotField numFmtId="1" showAll="0"/>
  </pivotFields>
  <rowFields count="1">
    <field x="3"/>
  </rowFields>
  <rowItems count="5">
    <i>
      <x/>
    </i>
    <i>
      <x v="1"/>
    </i>
    <i>
      <x v="2"/>
    </i>
    <i>
      <x v="3"/>
    </i>
    <i t="grand">
      <x/>
    </i>
  </rowItems>
  <colItems count="1">
    <i/>
  </colItems>
  <dataFields count="1">
    <dataField name="Count of Country Manufacturer"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5" firstHeaderRow="1" firstDataRow="1" firstDataCol="1"/>
  <pivotFields count="12">
    <pivotField showAll="0"/>
    <pivotField showAll="0"/>
    <pivotField showAll="0"/>
    <pivotField showAll="0">
      <items count="7">
        <item x="2"/>
        <item x="1"/>
        <item x="0"/>
        <item x="3"/>
        <item m="1" x="4"/>
        <item m="1" x="5"/>
        <item t="default"/>
      </items>
    </pivotField>
    <pivotField showAll="0">
      <items count="3">
        <item x="1"/>
        <item x="0"/>
        <item t="default"/>
      </items>
    </pivotField>
    <pivotField showAll="0">
      <items count="5">
        <item x="3"/>
        <item x="0"/>
        <item x="2"/>
        <item x="1"/>
        <item t="default"/>
      </items>
    </pivotField>
    <pivotField showAll="0"/>
    <pivotField axis="axisRow" showAll="0">
      <items count="32">
        <item x="21"/>
        <item x="22"/>
        <item x="14"/>
        <item x="15"/>
        <item x="27"/>
        <item x="13"/>
        <item x="12"/>
        <item x="3"/>
        <item x="7"/>
        <item x="1"/>
        <item x="8"/>
        <item x="16"/>
        <item x="0"/>
        <item x="4"/>
        <item x="10"/>
        <item x="11"/>
        <item x="30"/>
        <item x="2"/>
        <item x="9"/>
        <item x="29"/>
        <item x="6"/>
        <item x="25"/>
        <item x="17"/>
        <item x="5"/>
        <item x="23"/>
        <item x="26"/>
        <item x="18"/>
        <item x="19"/>
        <item x="20"/>
        <item x="28"/>
        <item x="24"/>
        <item t="default"/>
      </items>
    </pivotField>
    <pivotField showAll="0"/>
    <pivotField showAll="0"/>
    <pivotField showAll="0"/>
    <pivotField dataField="1" numFmtId="1" showAll="0"/>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Cost" fld="11" subtotal="average" baseField="7" baseItem="0"/>
  </dataFields>
  <chartFormats count="2">
    <chartFormat chart="2" format="21"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rivetrain" sourceName="Drivetrain">
  <pivotTables>
    <pivotTable tabId="6" name="PivotTable2"/>
    <pivotTable tabId="4" name="PivotTable2"/>
    <pivotTable tabId="5" name="PivotTable1"/>
    <pivotTable tabId="9" name="PivotTable5"/>
    <pivotTable tabId="8" name="PivotTable4"/>
    <pivotTable tabId="12" name="PivotTable6"/>
    <pivotTable tabId="3" name="PivotTable1"/>
  </pivotTables>
  <data>
    <tabular pivotCacheId="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mission" sourceName="Transmission">
  <pivotTables>
    <pivotTable tabId="3" name="PivotTable1"/>
    <pivotTable tabId="4" name="PivotTable2"/>
    <pivotTable tabId="5" name="PivotTable1"/>
    <pivotTable tabId="9" name="PivotTable5"/>
    <pivotTable tabId="8" name="PivotTable4"/>
    <pivotTable tabId="6" name="PivotTable2"/>
    <pivotTable tabId="12"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_Manufacturer" sourceName="Country Manufacturer">
  <pivotTables>
    <pivotTable tabId="8" name="PivotTable4"/>
    <pivotTable tabId="4" name="PivotTable2"/>
    <pivotTable tabId="5" name="PivotTable1"/>
    <pivotTable tabId="9" name="PivotTable5"/>
    <pivotTable tabId="6" name="PivotTable2"/>
    <pivotTable tabId="12" name="PivotTable6"/>
    <pivotTable tabId="3" name="PivotTable1"/>
  </pivotTables>
  <data>
    <tabular pivotCacheId="1">
      <items count="6">
        <i x="2" s="1"/>
        <i x="1" s="1"/>
        <i x="0" s="1"/>
        <i x="3" s="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rivetrain" cache="Slicer_Drivetrain" caption="Drivetrain" style="SlicerStyleDark1" rowHeight="241300"/>
  <slicer name="Transmission" cache="Slicer_Transmission" caption="Transmission" style="SlicerStyleDark1" rowHeight="241300"/>
  <slicer name="Country Manufacturer" cache="Slicer_Country_Manufacturer" caption="Country Manufacturer" style="SlicerStyleDark1" rowHeight="241300"/>
</slicers>
</file>

<file path=xl/tables/table1.xml><?xml version="1.0" encoding="utf-8"?>
<table xmlns="http://schemas.openxmlformats.org/spreadsheetml/2006/main" id="1" name="FavoriteCars" displayName="FavoriteCars" ref="A1:L53" totalsRowShown="0" headerRowDxfId="1">
  <autoFilter ref="A1:L53"/>
  <tableColumns count="12">
    <tableColumn id="1" name="Make"/>
    <tableColumn id="2" name="Model"/>
    <tableColumn id="3" name="Year"/>
    <tableColumn id="4" name="Country Manufacturer"/>
    <tableColumn id="5" name="Transmission"/>
    <tableColumn id="6" name="Drivetrain"/>
    <tableColumn id="7" name="Hrspwr"/>
    <tableColumn id="8" name="0-60"/>
    <tableColumn id="9" name="MPG"/>
    <tableColumn id="10" name="MPG Street">
      <calculatedColumnFormula>LEFT(I2, 2)</calculatedColumnFormula>
    </tableColumn>
    <tableColumn id="11" name="MGP Highway">
      <calculatedColumnFormula>RIGHT(I2, 2)</calculatedColumnFormula>
    </tableColumn>
    <tableColumn id="12" name="Cost"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53" totalsRowShown="0">
  <autoFilter ref="A1:C53"/>
  <tableColumns count="3">
    <tableColumn id="4" name="Ranking"/>
    <tableColumn id="1" name="Make"/>
    <tableColumn id="2" name="Model"/>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6:C58" totalsRowShown="0">
  <autoFilter ref="A6:C58"/>
  <tableColumns count="3">
    <tableColumn id="4" name="Ranking"/>
    <tableColumn id="1" name="Make"/>
    <tableColumn id="2" name="Mod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J47" sqref="J47"/>
    </sheetView>
  </sheetViews>
  <sheetFormatPr defaultRowHeight="14.25"/>
  <cols>
    <col min="2" max="2" width="11.25" bestFit="1" customWidth="1"/>
    <col min="4" max="4" width="25.125" bestFit="1" customWidth="1"/>
    <col min="5" max="5" width="15.75" bestFit="1" customWidth="1"/>
    <col min="6" max="6" width="12.125" bestFit="1" customWidth="1"/>
    <col min="10" max="10" width="12.875" style="4" bestFit="1" customWidth="1"/>
  </cols>
  <sheetData>
    <row r="1" spans="1:10" s="1" customFormat="1" ht="15">
      <c r="A1" s="1" t="s">
        <v>0</v>
      </c>
      <c r="B1" s="1" t="s">
        <v>1</v>
      </c>
      <c r="C1" s="1" t="s">
        <v>2</v>
      </c>
      <c r="D1" s="1" t="s">
        <v>3</v>
      </c>
      <c r="E1" s="1" t="s">
        <v>4</v>
      </c>
      <c r="F1" s="1" t="s">
        <v>5</v>
      </c>
      <c r="G1" s="1" t="s">
        <v>6</v>
      </c>
      <c r="H1" s="1" t="s">
        <v>7</v>
      </c>
      <c r="I1" s="1" t="s">
        <v>8</v>
      </c>
      <c r="J1" s="3" t="s">
        <v>9</v>
      </c>
    </row>
    <row r="2" spans="1:10">
      <c r="A2" s="2" t="s">
        <v>10</v>
      </c>
      <c r="B2" t="s">
        <v>11</v>
      </c>
      <c r="C2">
        <v>2023</v>
      </c>
      <c r="D2" t="s">
        <v>12</v>
      </c>
      <c r="E2" t="s">
        <v>13</v>
      </c>
      <c r="F2" t="s">
        <v>14</v>
      </c>
      <c r="G2">
        <v>300</v>
      </c>
      <c r="H2" t="s">
        <v>15</v>
      </c>
      <c r="I2" t="s">
        <v>16</v>
      </c>
      <c r="J2" s="4">
        <v>37600</v>
      </c>
    </row>
    <row r="3" spans="1:10">
      <c r="A3" t="s">
        <v>17</v>
      </c>
      <c r="B3" t="s">
        <v>18</v>
      </c>
      <c r="D3" t="s">
        <v>12</v>
      </c>
      <c r="E3" t="s">
        <v>13</v>
      </c>
      <c r="F3" t="s">
        <v>19</v>
      </c>
      <c r="G3">
        <v>400</v>
      </c>
      <c r="H3" t="s">
        <v>20</v>
      </c>
      <c r="I3" t="s">
        <v>21</v>
      </c>
      <c r="J3" s="4">
        <v>42000</v>
      </c>
    </row>
    <row r="4" spans="1:10">
      <c r="A4" t="s">
        <v>10</v>
      </c>
      <c r="B4" t="s">
        <v>22</v>
      </c>
      <c r="D4" t="s">
        <v>12</v>
      </c>
      <c r="E4" t="s">
        <v>13</v>
      </c>
      <c r="F4" t="s">
        <v>19</v>
      </c>
      <c r="G4">
        <v>228</v>
      </c>
      <c r="H4" t="s">
        <v>23</v>
      </c>
      <c r="I4" t="s">
        <v>24</v>
      </c>
      <c r="J4" s="4">
        <v>28400</v>
      </c>
    </row>
    <row r="5" spans="1:10">
      <c r="A5" t="s">
        <v>10</v>
      </c>
      <c r="B5">
        <v>86</v>
      </c>
      <c r="C5">
        <v>2017</v>
      </c>
      <c r="D5" t="s">
        <v>12</v>
      </c>
      <c r="E5" t="s">
        <v>13</v>
      </c>
      <c r="F5" t="s">
        <v>19</v>
      </c>
      <c r="G5">
        <v>205</v>
      </c>
      <c r="H5" t="s">
        <v>23</v>
      </c>
      <c r="I5" t="s">
        <v>25</v>
      </c>
    </row>
    <row r="6" spans="1:10">
      <c r="A6" t="s">
        <v>10</v>
      </c>
      <c r="B6" t="s">
        <v>26</v>
      </c>
      <c r="D6" t="s">
        <v>12</v>
      </c>
      <c r="F6" t="s">
        <v>19</v>
      </c>
      <c r="G6">
        <v>382</v>
      </c>
      <c r="H6" t="s">
        <v>27</v>
      </c>
      <c r="I6" t="s">
        <v>28</v>
      </c>
      <c r="J6" s="4">
        <v>58000</v>
      </c>
    </row>
    <row r="7" spans="1:10">
      <c r="A7" t="s">
        <v>29</v>
      </c>
      <c r="B7" t="s">
        <v>30</v>
      </c>
      <c r="D7" t="s">
        <v>31</v>
      </c>
      <c r="G7">
        <v>315</v>
      </c>
      <c r="H7" t="s">
        <v>32</v>
      </c>
      <c r="I7" t="s">
        <v>25</v>
      </c>
      <c r="J7" s="4">
        <v>46000</v>
      </c>
    </row>
    <row r="8" spans="1:10">
      <c r="A8" t="s">
        <v>33</v>
      </c>
      <c r="B8" t="s">
        <v>34</v>
      </c>
      <c r="D8" t="s">
        <v>12</v>
      </c>
      <c r="G8">
        <v>315</v>
      </c>
      <c r="H8" t="s">
        <v>32</v>
      </c>
      <c r="J8" s="4">
        <v>45000</v>
      </c>
    </row>
    <row r="9" spans="1:10">
      <c r="A9" t="s">
        <v>17</v>
      </c>
      <c r="B9" t="s">
        <v>35</v>
      </c>
      <c r="D9" t="s">
        <v>12</v>
      </c>
      <c r="G9">
        <v>350</v>
      </c>
      <c r="H9" t="s">
        <v>36</v>
      </c>
      <c r="J9" s="4">
        <v>34000</v>
      </c>
    </row>
    <row r="10" spans="1:10">
      <c r="A10" t="s">
        <v>37</v>
      </c>
      <c r="B10" t="s">
        <v>38</v>
      </c>
      <c r="D10" t="s">
        <v>31</v>
      </c>
      <c r="G10">
        <v>241</v>
      </c>
      <c r="H10" t="s">
        <v>39</v>
      </c>
      <c r="I10" t="s">
        <v>40</v>
      </c>
      <c r="J10" s="4">
        <v>32000</v>
      </c>
    </row>
    <row r="11" spans="1:10">
      <c r="A11" t="s">
        <v>41</v>
      </c>
      <c r="B11" t="s">
        <v>42</v>
      </c>
      <c r="C11">
        <v>2023</v>
      </c>
      <c r="D11" t="s">
        <v>43</v>
      </c>
      <c r="G11">
        <v>450</v>
      </c>
      <c r="H11" t="s">
        <v>44</v>
      </c>
      <c r="J11" s="4">
        <v>57000</v>
      </c>
    </row>
    <row r="12" spans="1:10">
      <c r="A12" t="s">
        <v>45</v>
      </c>
      <c r="B12" t="s">
        <v>46</v>
      </c>
      <c r="D12" t="s">
        <v>12</v>
      </c>
      <c r="G12">
        <v>310</v>
      </c>
      <c r="H12" t="s">
        <v>47</v>
      </c>
      <c r="J12" s="4">
        <v>42000</v>
      </c>
    </row>
    <row r="13" spans="1:10">
      <c r="A13" t="s">
        <v>45</v>
      </c>
      <c r="B13" t="s">
        <v>48</v>
      </c>
      <c r="C13" t="s">
        <v>49</v>
      </c>
      <c r="D13" t="s">
        <v>12</v>
      </c>
      <c r="E13" t="s">
        <v>13</v>
      </c>
      <c r="F13" t="s">
        <v>14</v>
      </c>
      <c r="G13">
        <v>271</v>
      </c>
      <c r="H13" t="s">
        <v>50</v>
      </c>
      <c r="I13" t="s">
        <v>51</v>
      </c>
      <c r="J13" s="4">
        <v>32700</v>
      </c>
    </row>
    <row r="14" spans="1:10">
      <c r="A14" t="s">
        <v>52</v>
      </c>
      <c r="B14" t="s">
        <v>53</v>
      </c>
      <c r="D14" t="s">
        <v>54</v>
      </c>
      <c r="G14">
        <v>276</v>
      </c>
      <c r="H14" t="s">
        <v>15</v>
      </c>
      <c r="I14" t="s">
        <v>55</v>
      </c>
      <c r="J14" s="4">
        <v>36000</v>
      </c>
    </row>
    <row r="15" spans="1:10">
      <c r="A15" t="s">
        <v>56</v>
      </c>
      <c r="B15" t="s">
        <v>57</v>
      </c>
      <c r="C15">
        <v>2023</v>
      </c>
      <c r="D15" t="s">
        <v>12</v>
      </c>
      <c r="G15">
        <v>181</v>
      </c>
      <c r="H15" t="s">
        <v>23</v>
      </c>
      <c r="J15" s="4">
        <v>36000</v>
      </c>
    </row>
    <row r="16" spans="1:10">
      <c r="A16" t="s">
        <v>41</v>
      </c>
      <c r="B16" t="s">
        <v>58</v>
      </c>
      <c r="C16">
        <v>2023</v>
      </c>
      <c r="D16" t="s">
        <v>43</v>
      </c>
      <c r="E16" t="s">
        <v>13</v>
      </c>
      <c r="G16">
        <v>310</v>
      </c>
      <c r="H16" t="s">
        <v>59</v>
      </c>
      <c r="I16" t="s">
        <v>60</v>
      </c>
      <c r="J16" s="4">
        <v>31000</v>
      </c>
    </row>
    <row r="17" spans="1:10">
      <c r="A17" t="s">
        <v>61</v>
      </c>
      <c r="B17" t="s">
        <v>62</v>
      </c>
      <c r="D17" t="s">
        <v>43</v>
      </c>
      <c r="F17" t="s">
        <v>19</v>
      </c>
      <c r="G17">
        <v>370</v>
      </c>
      <c r="H17" t="s">
        <v>63</v>
      </c>
      <c r="I17" t="s">
        <v>64</v>
      </c>
      <c r="J17" s="4">
        <v>44000</v>
      </c>
    </row>
    <row r="18" spans="1:10">
      <c r="A18" t="s">
        <v>65</v>
      </c>
      <c r="B18" t="s">
        <v>66</v>
      </c>
      <c r="D18" t="s">
        <v>12</v>
      </c>
      <c r="F18" t="s">
        <v>19</v>
      </c>
      <c r="H18" t="s">
        <v>44</v>
      </c>
      <c r="I18" t="s">
        <v>67</v>
      </c>
      <c r="J18" s="4">
        <v>60000</v>
      </c>
    </row>
    <row r="19" spans="1:10">
      <c r="A19" t="s">
        <v>65</v>
      </c>
      <c r="B19" t="s">
        <v>68</v>
      </c>
      <c r="D19" t="s">
        <v>12</v>
      </c>
      <c r="H19" t="s">
        <v>63</v>
      </c>
      <c r="J19" s="4">
        <v>46000</v>
      </c>
    </row>
    <row r="20" spans="1:10">
      <c r="A20" t="s">
        <v>65</v>
      </c>
      <c r="B20" t="s">
        <v>69</v>
      </c>
      <c r="D20" t="s">
        <v>12</v>
      </c>
      <c r="H20" t="s">
        <v>70</v>
      </c>
      <c r="J20" s="4">
        <v>69000</v>
      </c>
    </row>
    <row r="21" spans="1:10">
      <c r="A21" t="s">
        <v>65</v>
      </c>
      <c r="B21" t="s">
        <v>71</v>
      </c>
      <c r="D21" t="s">
        <v>12</v>
      </c>
      <c r="H21" t="s">
        <v>44</v>
      </c>
      <c r="J21" s="4">
        <v>100000</v>
      </c>
    </row>
    <row r="22" spans="1:10">
      <c r="A22" t="s">
        <v>72</v>
      </c>
      <c r="B22" t="s">
        <v>73</v>
      </c>
      <c r="D22" t="s">
        <v>31</v>
      </c>
      <c r="G22">
        <v>518</v>
      </c>
      <c r="H22" t="s">
        <v>74</v>
      </c>
      <c r="J22" s="4">
        <v>241300</v>
      </c>
    </row>
    <row r="23" spans="1:10">
      <c r="A23" t="s">
        <v>72</v>
      </c>
      <c r="B23" t="s">
        <v>75</v>
      </c>
      <c r="D23" t="s">
        <v>31</v>
      </c>
      <c r="G23">
        <v>493</v>
      </c>
      <c r="H23" t="s">
        <v>76</v>
      </c>
      <c r="J23" s="4">
        <v>161000</v>
      </c>
    </row>
    <row r="24" spans="1:10">
      <c r="A24" t="s">
        <v>72</v>
      </c>
      <c r="B24" t="s">
        <v>77</v>
      </c>
      <c r="D24" t="s">
        <v>31</v>
      </c>
      <c r="G24">
        <v>300</v>
      </c>
      <c r="H24" t="s">
        <v>32</v>
      </c>
      <c r="J24" s="4">
        <v>68400</v>
      </c>
    </row>
    <row r="25" spans="1:10">
      <c r="A25" t="s">
        <v>78</v>
      </c>
      <c r="B25" t="s">
        <v>79</v>
      </c>
      <c r="D25" t="s">
        <v>31</v>
      </c>
      <c r="G25">
        <v>453</v>
      </c>
      <c r="H25" t="s">
        <v>70</v>
      </c>
      <c r="I25" t="s">
        <v>80</v>
      </c>
      <c r="J25" s="4">
        <v>63000</v>
      </c>
    </row>
    <row r="26" spans="1:10">
      <c r="A26" t="s">
        <v>81</v>
      </c>
      <c r="B26" t="s">
        <v>82</v>
      </c>
      <c r="D26" t="s">
        <v>43</v>
      </c>
      <c r="E26" t="s">
        <v>13</v>
      </c>
      <c r="G26">
        <v>650</v>
      </c>
      <c r="H26" t="s">
        <v>83</v>
      </c>
      <c r="J26" s="4">
        <v>72100</v>
      </c>
    </row>
    <row r="27" spans="1:10">
      <c r="A27" t="s">
        <v>10</v>
      </c>
      <c r="B27" t="s">
        <v>84</v>
      </c>
      <c r="D27" t="s">
        <v>12</v>
      </c>
      <c r="E27" t="s">
        <v>13</v>
      </c>
      <c r="G27">
        <v>321</v>
      </c>
      <c r="H27" t="s">
        <v>85</v>
      </c>
      <c r="J27" s="4">
        <v>150000</v>
      </c>
    </row>
    <row r="28" spans="1:10">
      <c r="A28" t="s">
        <v>29</v>
      </c>
      <c r="B28" t="s">
        <v>86</v>
      </c>
      <c r="C28" t="s">
        <v>87</v>
      </c>
      <c r="D28" t="s">
        <v>31</v>
      </c>
      <c r="G28">
        <v>220</v>
      </c>
      <c r="H28" t="s">
        <v>88</v>
      </c>
      <c r="I28" t="s">
        <v>89</v>
      </c>
      <c r="J28" s="4">
        <v>15000</v>
      </c>
    </row>
    <row r="29" spans="1:10">
      <c r="A29" t="s">
        <v>45</v>
      </c>
      <c r="B29" t="s">
        <v>90</v>
      </c>
      <c r="C29" t="s">
        <v>87</v>
      </c>
      <c r="D29" t="s">
        <v>12</v>
      </c>
      <c r="G29">
        <v>268</v>
      </c>
      <c r="H29" t="s">
        <v>50</v>
      </c>
      <c r="I29" t="s">
        <v>91</v>
      </c>
    </row>
    <row r="30" spans="1:10">
      <c r="A30" t="s">
        <v>33</v>
      </c>
      <c r="B30" t="s">
        <v>92</v>
      </c>
      <c r="D30" t="s">
        <v>12</v>
      </c>
      <c r="E30" t="s">
        <v>13</v>
      </c>
      <c r="F30" t="s">
        <v>93</v>
      </c>
      <c r="G30">
        <v>200</v>
      </c>
      <c r="H30" t="s">
        <v>94</v>
      </c>
      <c r="I30" t="s">
        <v>95</v>
      </c>
      <c r="J30" s="4">
        <v>29100</v>
      </c>
    </row>
    <row r="31" spans="1:10">
      <c r="A31" t="s">
        <v>33</v>
      </c>
      <c r="B31" t="s">
        <v>96</v>
      </c>
      <c r="C31" t="s">
        <v>97</v>
      </c>
      <c r="D31" t="s">
        <v>12</v>
      </c>
      <c r="G31">
        <v>205</v>
      </c>
      <c r="H31" t="s">
        <v>98</v>
      </c>
      <c r="I31" t="s">
        <v>99</v>
      </c>
      <c r="J31" s="4">
        <v>18000</v>
      </c>
    </row>
    <row r="32" spans="1:10">
      <c r="A32" t="s">
        <v>33</v>
      </c>
      <c r="B32" t="s">
        <v>100</v>
      </c>
      <c r="C32" t="s">
        <v>101</v>
      </c>
      <c r="D32" t="s">
        <v>12</v>
      </c>
      <c r="E32" t="s">
        <v>13</v>
      </c>
      <c r="G32">
        <v>180</v>
      </c>
      <c r="H32" t="s">
        <v>102</v>
      </c>
      <c r="I32" t="s">
        <v>103</v>
      </c>
      <c r="J32" s="4">
        <v>16000</v>
      </c>
    </row>
    <row r="33" spans="1:10">
      <c r="A33" t="s">
        <v>45</v>
      </c>
      <c r="B33" t="s">
        <v>90</v>
      </c>
      <c r="C33" t="s">
        <v>87</v>
      </c>
      <c r="D33" t="s">
        <v>12</v>
      </c>
      <c r="G33">
        <v>268</v>
      </c>
      <c r="H33" t="s">
        <v>50</v>
      </c>
      <c r="I33" t="s">
        <v>91</v>
      </c>
      <c r="J33" s="4">
        <v>17000</v>
      </c>
    </row>
    <row r="34" spans="1:10">
      <c r="A34" t="s">
        <v>41</v>
      </c>
      <c r="B34" t="s">
        <v>104</v>
      </c>
      <c r="C34" t="s">
        <v>105</v>
      </c>
      <c r="D34" t="s">
        <v>43</v>
      </c>
      <c r="H34" t="s">
        <v>88</v>
      </c>
      <c r="J34" s="4">
        <v>14000</v>
      </c>
    </row>
    <row r="35" spans="1:10">
      <c r="A35" t="s">
        <v>45</v>
      </c>
      <c r="B35" t="s">
        <v>106</v>
      </c>
      <c r="C35" t="s">
        <v>107</v>
      </c>
      <c r="D35" t="s">
        <v>12</v>
      </c>
      <c r="G35">
        <v>265</v>
      </c>
      <c r="H35" t="s">
        <v>50</v>
      </c>
      <c r="I35" t="s">
        <v>108</v>
      </c>
      <c r="J35" s="4">
        <v>12000</v>
      </c>
    </row>
    <row r="36" spans="1:10">
      <c r="A36" t="s">
        <v>109</v>
      </c>
      <c r="B36" t="s">
        <v>110</v>
      </c>
      <c r="C36">
        <v>2023</v>
      </c>
      <c r="D36" t="s">
        <v>54</v>
      </c>
      <c r="E36" t="s">
        <v>111</v>
      </c>
      <c r="G36">
        <v>368</v>
      </c>
      <c r="H36" t="s">
        <v>85</v>
      </c>
      <c r="J36" s="4">
        <v>38000</v>
      </c>
    </row>
    <row r="37" spans="1:10">
      <c r="A37" t="s">
        <v>112</v>
      </c>
      <c r="B37" t="s">
        <v>113</v>
      </c>
      <c r="D37" t="s">
        <v>54</v>
      </c>
      <c r="H37" t="s">
        <v>39</v>
      </c>
      <c r="J37" s="4">
        <v>33000</v>
      </c>
    </row>
    <row r="38" spans="1:10">
      <c r="A38" t="s">
        <v>81</v>
      </c>
      <c r="B38" t="s">
        <v>114</v>
      </c>
      <c r="C38">
        <v>2023</v>
      </c>
      <c r="D38" t="s">
        <v>43</v>
      </c>
      <c r="G38">
        <v>275</v>
      </c>
      <c r="H38" t="s">
        <v>115</v>
      </c>
      <c r="J38" s="4">
        <v>62000</v>
      </c>
    </row>
    <row r="39" spans="1:10">
      <c r="A39" t="s">
        <v>116</v>
      </c>
      <c r="B39" t="s">
        <v>117</v>
      </c>
      <c r="D39" t="s">
        <v>43</v>
      </c>
      <c r="H39" t="s">
        <v>118</v>
      </c>
      <c r="J39" s="4">
        <v>51000</v>
      </c>
    </row>
    <row r="40" spans="1:10">
      <c r="A40" t="s">
        <v>112</v>
      </c>
      <c r="B40" t="s">
        <v>119</v>
      </c>
      <c r="D40" t="s">
        <v>120</v>
      </c>
      <c r="G40">
        <v>201</v>
      </c>
      <c r="H40" t="s">
        <v>121</v>
      </c>
      <c r="I40" t="s">
        <v>55</v>
      </c>
      <c r="J40" s="4">
        <v>25390</v>
      </c>
    </row>
    <row r="41" spans="1:10">
      <c r="A41" t="s">
        <v>10</v>
      </c>
      <c r="B41" t="s">
        <v>122</v>
      </c>
      <c r="D41" t="s">
        <v>12</v>
      </c>
      <c r="G41">
        <v>191</v>
      </c>
      <c r="H41" t="s">
        <v>123</v>
      </c>
      <c r="I41" t="s">
        <v>124</v>
      </c>
      <c r="J41" s="4">
        <v>24500</v>
      </c>
    </row>
    <row r="42" spans="1:10">
      <c r="A42" t="s">
        <v>56</v>
      </c>
      <c r="B42" t="s">
        <v>125</v>
      </c>
      <c r="C42" t="s">
        <v>126</v>
      </c>
      <c r="D42" t="s">
        <v>12</v>
      </c>
      <c r="H42" t="s">
        <v>127</v>
      </c>
      <c r="J42" s="4">
        <v>12000</v>
      </c>
    </row>
    <row r="43" spans="1:10">
      <c r="A43" t="s">
        <v>41</v>
      </c>
      <c r="B43" t="s">
        <v>128</v>
      </c>
      <c r="C43" t="s">
        <v>129</v>
      </c>
      <c r="D43" t="s">
        <v>43</v>
      </c>
      <c r="H43" t="s">
        <v>130</v>
      </c>
      <c r="I43" t="s">
        <v>131</v>
      </c>
      <c r="J43" s="4">
        <v>13000</v>
      </c>
    </row>
    <row r="44" spans="1:10">
      <c r="A44" t="s">
        <v>41</v>
      </c>
      <c r="B44" t="s">
        <v>132</v>
      </c>
      <c r="D44" t="s">
        <v>43</v>
      </c>
      <c r="E44" t="s">
        <v>111</v>
      </c>
      <c r="G44">
        <v>700</v>
      </c>
      <c r="H44" t="s">
        <v>133</v>
      </c>
      <c r="J44" s="4">
        <v>77000</v>
      </c>
    </row>
    <row r="45" spans="1:10">
      <c r="A45" t="s">
        <v>10</v>
      </c>
      <c r="B45" t="s">
        <v>134</v>
      </c>
      <c r="D45" t="s">
        <v>12</v>
      </c>
      <c r="E45" t="s">
        <v>13</v>
      </c>
      <c r="F45" t="s">
        <v>135</v>
      </c>
      <c r="H45" t="s">
        <v>94</v>
      </c>
      <c r="I45" t="s">
        <v>136</v>
      </c>
      <c r="J45" s="4">
        <v>39000</v>
      </c>
    </row>
    <row r="46" spans="1:10">
      <c r="A46" t="s">
        <v>52</v>
      </c>
      <c r="B46" t="s">
        <v>137</v>
      </c>
      <c r="C46" t="s">
        <v>138</v>
      </c>
      <c r="D46" t="s">
        <v>139</v>
      </c>
      <c r="H46" t="s">
        <v>140</v>
      </c>
      <c r="J46" s="4">
        <v>9000</v>
      </c>
    </row>
    <row r="47" spans="1:10">
      <c r="A47" t="s">
        <v>52</v>
      </c>
      <c r="B47" t="s">
        <v>141</v>
      </c>
      <c r="C47" t="s">
        <v>142</v>
      </c>
      <c r="D47" t="s">
        <v>139</v>
      </c>
      <c r="H47" t="s">
        <v>39</v>
      </c>
      <c r="J47" s="4">
        <v>23000</v>
      </c>
    </row>
    <row r="48" spans="1:10">
      <c r="A48" t="s">
        <v>10</v>
      </c>
      <c r="B48" t="s">
        <v>143</v>
      </c>
      <c r="C48">
        <v>2024</v>
      </c>
      <c r="D48" t="s">
        <v>12</v>
      </c>
      <c r="E48" t="s">
        <v>111</v>
      </c>
      <c r="F48" t="s">
        <v>93</v>
      </c>
      <c r="G48">
        <v>301</v>
      </c>
      <c r="H48" t="s">
        <v>144</v>
      </c>
      <c r="J48" s="4">
        <v>35000</v>
      </c>
    </row>
    <row r="49" spans="1:10">
      <c r="A49" t="s">
        <v>56</v>
      </c>
      <c r="B49" t="s">
        <v>145</v>
      </c>
      <c r="D49" t="s">
        <v>12</v>
      </c>
      <c r="F49" t="s">
        <v>14</v>
      </c>
      <c r="H49" t="s">
        <v>144</v>
      </c>
      <c r="J49" s="4">
        <v>32000</v>
      </c>
    </row>
    <row r="50" spans="1:10">
      <c r="A50" t="s">
        <v>33</v>
      </c>
      <c r="B50" t="s">
        <v>146</v>
      </c>
      <c r="D50" t="s">
        <v>12</v>
      </c>
      <c r="H50" t="s">
        <v>50</v>
      </c>
      <c r="J50" s="4">
        <v>32900</v>
      </c>
    </row>
    <row r="51" spans="1:10">
      <c r="A51" t="s">
        <v>147</v>
      </c>
      <c r="B51" t="s">
        <v>148</v>
      </c>
      <c r="D51" t="s">
        <v>12</v>
      </c>
      <c r="E51" t="s">
        <v>111</v>
      </c>
      <c r="F51" t="s">
        <v>14</v>
      </c>
      <c r="G51">
        <v>400</v>
      </c>
      <c r="H51" t="s">
        <v>20</v>
      </c>
      <c r="I51" t="s">
        <v>149</v>
      </c>
      <c r="J51" s="4">
        <v>57000</v>
      </c>
    </row>
    <row r="52" spans="1:10">
      <c r="A52" t="s">
        <v>150</v>
      </c>
      <c r="B52" t="s">
        <v>151</v>
      </c>
      <c r="D52" t="s">
        <v>12</v>
      </c>
      <c r="F52" t="s">
        <v>14</v>
      </c>
      <c r="H52" t="s">
        <v>32</v>
      </c>
      <c r="J52" s="4">
        <v>57000</v>
      </c>
    </row>
    <row r="53" spans="1:10">
      <c r="A53" t="s">
        <v>61</v>
      </c>
      <c r="B53" t="s">
        <v>152</v>
      </c>
      <c r="C53">
        <v>2023</v>
      </c>
      <c r="D53" t="s">
        <v>43</v>
      </c>
      <c r="G53">
        <v>485</v>
      </c>
      <c r="H53" t="s">
        <v>153</v>
      </c>
      <c r="J53" s="4">
        <v>40000</v>
      </c>
    </row>
    <row r="54" spans="1:10">
      <c r="A54" t="s">
        <v>81</v>
      </c>
      <c r="B54" t="s">
        <v>154</v>
      </c>
      <c r="C54">
        <v>2023</v>
      </c>
      <c r="D54" t="s">
        <v>43</v>
      </c>
      <c r="E54" t="s">
        <v>13</v>
      </c>
      <c r="G54">
        <v>275</v>
      </c>
      <c r="H54" t="s">
        <v>23</v>
      </c>
      <c r="J54" s="4">
        <v>28000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opLeftCell="A31" workbookViewId="0">
      <selection activeCell="L59" sqref="L59"/>
    </sheetView>
  </sheetViews>
  <sheetFormatPr defaultRowHeight="14.25"/>
  <cols>
    <col min="1" max="1" width="13.125" customWidth="1"/>
    <col min="2" max="2" width="15.25" customWidth="1"/>
    <col min="3" max="3" width="5.875" customWidth="1"/>
    <col min="4" max="4" width="11.875" customWidth="1"/>
    <col min="5" max="5" width="6.75" customWidth="1"/>
    <col min="6" max="6" width="5.875" customWidth="1"/>
    <col min="7" max="7" width="6.625" customWidth="1"/>
    <col min="8" max="8" width="8" customWidth="1"/>
    <col min="9" max="9" width="6.375" customWidth="1"/>
    <col min="10" max="11" width="5.875" customWidth="1"/>
    <col min="12" max="12" width="6.25" customWidth="1"/>
    <col min="13" max="13" width="11.875" customWidth="1"/>
    <col min="14" max="14" width="6.875" customWidth="1"/>
    <col min="15" max="15" width="8.25" customWidth="1"/>
    <col min="16" max="16" width="7.25" customWidth="1"/>
    <col min="17" max="17" width="5.875" customWidth="1"/>
    <col min="18" max="18" width="8.875" customWidth="1"/>
    <col min="19" max="19" width="5.875" customWidth="1"/>
    <col min="20" max="20" width="11.875" customWidth="1"/>
    <col min="21" max="24" width="4.375" customWidth="1"/>
    <col min="25" max="25" width="2.875" customWidth="1"/>
    <col min="26" max="30" width="4.375" customWidth="1"/>
    <col min="31" max="31" width="2.875" customWidth="1"/>
    <col min="32" max="32" width="4.375" customWidth="1"/>
    <col min="33" max="33" width="11.375" customWidth="1"/>
    <col min="34" max="38" width="16.125" customWidth="1"/>
    <col min="39" max="39" width="16.125" bestFit="1" customWidth="1"/>
    <col min="40" max="44" width="16.125" customWidth="1"/>
    <col min="45" max="45" width="11.375" customWidth="1"/>
    <col min="46" max="46" width="6.25" customWidth="1"/>
    <col min="47" max="47" width="10.125" customWidth="1"/>
    <col min="48" max="48" width="14.25" bestFit="1" customWidth="1"/>
    <col min="49" max="49" width="12.375" customWidth="1"/>
    <col min="50" max="50" width="11.375" customWidth="1"/>
    <col min="51" max="51" width="11.625" bestFit="1" customWidth="1"/>
    <col min="52" max="52" width="7.875" customWidth="1"/>
    <col min="53" max="53" width="3.875" customWidth="1"/>
    <col min="54" max="54" width="11.875" bestFit="1" customWidth="1"/>
    <col min="55" max="55" width="8" customWidth="1"/>
    <col min="56" max="56" width="4.25" customWidth="1"/>
    <col min="57" max="57" width="3.875" customWidth="1"/>
    <col min="58" max="58" width="11.875" bestFit="1" customWidth="1"/>
    <col min="59" max="59" width="6.625" customWidth="1"/>
    <col min="60" max="60" width="9.375" bestFit="1" customWidth="1"/>
    <col min="61" max="61" width="6.125" customWidth="1"/>
    <col min="62" max="62" width="3.875" customWidth="1"/>
    <col min="63" max="63" width="9.375" bestFit="1" customWidth="1"/>
    <col min="64" max="64" width="6.875" customWidth="1"/>
    <col min="65" max="65" width="7.875" customWidth="1"/>
    <col min="66" max="66" width="6.125" customWidth="1"/>
    <col min="67" max="67" width="9.375" bestFit="1" customWidth="1"/>
    <col min="68" max="68" width="6.125" customWidth="1"/>
    <col min="69" max="69" width="9.375" bestFit="1" customWidth="1"/>
    <col min="70" max="70" width="6.625" customWidth="1"/>
    <col min="71" max="71" width="6.875" customWidth="1"/>
    <col min="72" max="72" width="9.375" bestFit="1" customWidth="1"/>
    <col min="73" max="73" width="6.625" customWidth="1"/>
    <col min="74" max="74" width="9.375" bestFit="1" customWidth="1"/>
    <col min="75" max="75" width="6.625" customWidth="1"/>
    <col min="76" max="76" width="9.375" bestFit="1" customWidth="1"/>
    <col min="77" max="77" width="8" customWidth="1"/>
    <col min="78" max="78" width="7.875" customWidth="1"/>
    <col min="79" max="79" width="6.875" customWidth="1"/>
    <col min="80" max="80" width="9.375" bestFit="1" customWidth="1"/>
    <col min="81" max="81" width="11.875" bestFit="1" customWidth="1"/>
  </cols>
  <sheetData>
    <row r="3" spans="1:2">
      <c r="A3" s="7" t="s">
        <v>187</v>
      </c>
      <c r="B3" t="s">
        <v>191</v>
      </c>
    </row>
    <row r="4" spans="1:2">
      <c r="A4" s="16" t="s">
        <v>115</v>
      </c>
      <c r="B4" s="8">
        <v>33000</v>
      </c>
    </row>
    <row r="5" spans="1:2">
      <c r="A5" s="16" t="s">
        <v>118</v>
      </c>
      <c r="B5" s="8">
        <v>62000</v>
      </c>
    </row>
    <row r="6" spans="1:2">
      <c r="A6" s="16" t="s">
        <v>76</v>
      </c>
      <c r="B6" s="8">
        <v>161000</v>
      </c>
    </row>
    <row r="7" spans="1:2">
      <c r="A7" s="16" t="s">
        <v>83</v>
      </c>
      <c r="B7" s="8">
        <v>72100</v>
      </c>
    </row>
    <row r="8" spans="1:2">
      <c r="A8" s="16" t="s">
        <v>133</v>
      </c>
      <c r="B8" s="8">
        <v>35000</v>
      </c>
    </row>
    <row r="9" spans="1:2">
      <c r="A9" s="16" t="s">
        <v>74</v>
      </c>
      <c r="B9" s="8">
        <v>241300</v>
      </c>
    </row>
    <row r="10" spans="1:2">
      <c r="A10" s="16" t="s">
        <v>70</v>
      </c>
      <c r="B10" s="8">
        <v>66000</v>
      </c>
    </row>
    <row r="11" spans="1:2">
      <c r="A11" s="16" t="s">
        <v>27</v>
      </c>
      <c r="B11" s="8">
        <v>58000</v>
      </c>
    </row>
    <row r="12" spans="1:2">
      <c r="A12" s="16" t="s">
        <v>44</v>
      </c>
      <c r="B12" s="8">
        <v>72333.333333333328</v>
      </c>
    </row>
    <row r="13" spans="1:2">
      <c r="A13" s="16" t="s">
        <v>20</v>
      </c>
      <c r="B13" s="8">
        <v>49500</v>
      </c>
    </row>
    <row r="14" spans="1:2">
      <c r="A14" s="16" t="s">
        <v>47</v>
      </c>
      <c r="B14" s="8">
        <v>42000</v>
      </c>
    </row>
    <row r="15" spans="1:2">
      <c r="A15" s="16" t="s">
        <v>85</v>
      </c>
      <c r="B15" s="8">
        <v>81000</v>
      </c>
    </row>
    <row r="16" spans="1:2">
      <c r="A16" s="16" t="s">
        <v>15</v>
      </c>
      <c r="B16" s="8">
        <v>36800</v>
      </c>
    </row>
    <row r="17" spans="1:2">
      <c r="A17" s="16" t="s">
        <v>32</v>
      </c>
      <c r="B17" s="8">
        <v>54100</v>
      </c>
    </row>
    <row r="18" spans="1:2">
      <c r="A18" s="16" t="s">
        <v>59</v>
      </c>
      <c r="B18" s="8">
        <v>31000</v>
      </c>
    </row>
    <row r="19" spans="1:2">
      <c r="A19" s="16" t="s">
        <v>63</v>
      </c>
      <c r="B19" s="8">
        <v>45000</v>
      </c>
    </row>
    <row r="20" spans="1:2">
      <c r="A20" s="16" t="s">
        <v>153</v>
      </c>
      <c r="B20" s="8">
        <v>40000</v>
      </c>
    </row>
    <row r="21" spans="1:2">
      <c r="A21" s="16" t="s">
        <v>23</v>
      </c>
      <c r="B21" s="8">
        <v>29075</v>
      </c>
    </row>
    <row r="22" spans="1:2">
      <c r="A22" s="16" t="s">
        <v>50</v>
      </c>
      <c r="B22" s="8">
        <v>23675</v>
      </c>
    </row>
    <row r="23" spans="1:2">
      <c r="A23" s="16" t="s">
        <v>144</v>
      </c>
      <c r="B23" s="8">
        <v>29000</v>
      </c>
    </row>
    <row r="24" spans="1:2">
      <c r="A24" s="16" t="s">
        <v>39</v>
      </c>
      <c r="B24" s="8">
        <v>26333.333333333332</v>
      </c>
    </row>
    <row r="25" spans="1:2">
      <c r="A25" s="16" t="s">
        <v>127</v>
      </c>
      <c r="B25" s="8">
        <v>24500</v>
      </c>
    </row>
    <row r="26" spans="1:2">
      <c r="A26" s="16" t="s">
        <v>88</v>
      </c>
      <c r="B26" s="8">
        <v>16000</v>
      </c>
    </row>
    <row r="27" spans="1:2">
      <c r="A27" s="16" t="s">
        <v>36</v>
      </c>
      <c r="B27" s="8">
        <v>34000</v>
      </c>
    </row>
    <row r="28" spans="1:2">
      <c r="A28" s="16" t="s">
        <v>121</v>
      </c>
      <c r="B28" s="8">
        <v>51000</v>
      </c>
    </row>
    <row r="29" spans="1:2">
      <c r="A29" s="16" t="s">
        <v>130</v>
      </c>
      <c r="B29" s="8">
        <v>12000</v>
      </c>
    </row>
    <row r="30" spans="1:2">
      <c r="A30" s="16" t="s">
        <v>94</v>
      </c>
      <c r="B30" s="8">
        <v>53050</v>
      </c>
    </row>
    <row r="31" spans="1:2">
      <c r="A31" s="16" t="s">
        <v>98</v>
      </c>
      <c r="B31" s="8">
        <v>29100</v>
      </c>
    </row>
    <row r="32" spans="1:2">
      <c r="A32" s="16" t="s">
        <v>102</v>
      </c>
      <c r="B32" s="8">
        <v>18000</v>
      </c>
    </row>
    <row r="33" spans="1:2">
      <c r="A33" s="16" t="s">
        <v>140</v>
      </c>
      <c r="B33" s="8">
        <v>39000</v>
      </c>
    </row>
    <row r="34" spans="1:2">
      <c r="A34" s="16" t="s">
        <v>123</v>
      </c>
      <c r="B34" s="8">
        <v>25390</v>
      </c>
    </row>
    <row r="35" spans="1:2">
      <c r="A35" s="16" t="s">
        <v>185</v>
      </c>
      <c r="B35" s="8">
        <v>47778.653846153844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58"/>
  <sheetViews>
    <sheetView showGridLines="0" tabSelected="1" zoomScaleNormal="100" workbookViewId="0">
      <selection activeCell="AA47" sqref="AA47"/>
    </sheetView>
  </sheetViews>
  <sheetFormatPr defaultRowHeight="14.25"/>
  <cols>
    <col min="3" max="3" width="24.375" bestFit="1" customWidth="1"/>
    <col min="4" max="4" width="1.25" customWidth="1"/>
    <col min="7" max="7" width="9" customWidth="1"/>
    <col min="9" max="9" width="1.25" customWidth="1"/>
    <col min="12" max="12" width="1.25" customWidth="1"/>
    <col min="19" max="19" width="9" customWidth="1"/>
    <col min="20" max="20" width="1.25" customWidth="1"/>
  </cols>
  <sheetData>
    <row r="5" spans="1:3" ht="7.5" customHeight="1"/>
    <row r="6" spans="1:3" ht="15">
      <c r="A6" s="9" t="s">
        <v>192</v>
      </c>
      <c r="B6" s="9" t="s">
        <v>0</v>
      </c>
      <c r="C6" s="10" t="s">
        <v>1</v>
      </c>
    </row>
    <row r="7" spans="1:3">
      <c r="A7" s="11">
        <v>1</v>
      </c>
      <c r="B7" s="11" t="s">
        <v>10</v>
      </c>
      <c r="C7" s="12" t="s">
        <v>11</v>
      </c>
    </row>
    <row r="8" spans="1:3">
      <c r="A8" s="13">
        <v>2</v>
      </c>
      <c r="B8" s="13" t="s">
        <v>17</v>
      </c>
      <c r="C8" s="14" t="s">
        <v>18</v>
      </c>
    </row>
    <row r="9" spans="1:3">
      <c r="A9" s="13">
        <v>3</v>
      </c>
      <c r="B9" s="15" t="s">
        <v>10</v>
      </c>
      <c r="C9" s="12" t="s">
        <v>22</v>
      </c>
    </row>
    <row r="10" spans="1:3">
      <c r="A10" s="13">
        <v>4</v>
      </c>
      <c r="B10" s="13" t="s">
        <v>10</v>
      </c>
      <c r="C10" s="14" t="s">
        <v>157</v>
      </c>
    </row>
    <row r="11" spans="1:3">
      <c r="A11" s="13">
        <v>5</v>
      </c>
      <c r="B11" s="15" t="s">
        <v>10</v>
      </c>
      <c r="C11" s="12" t="s">
        <v>26</v>
      </c>
    </row>
    <row r="12" spans="1:3">
      <c r="A12" s="13">
        <v>6</v>
      </c>
      <c r="B12" s="13" t="s">
        <v>29</v>
      </c>
      <c r="C12" s="14" t="s">
        <v>30</v>
      </c>
    </row>
    <row r="13" spans="1:3">
      <c r="A13" s="13">
        <v>7</v>
      </c>
      <c r="B13" s="15" t="s">
        <v>33</v>
      </c>
      <c r="C13" s="12" t="s">
        <v>158</v>
      </c>
    </row>
    <row r="14" spans="1:3">
      <c r="A14" s="13">
        <v>8</v>
      </c>
      <c r="B14" s="13" t="s">
        <v>17</v>
      </c>
      <c r="C14" s="14" t="s">
        <v>35</v>
      </c>
    </row>
    <row r="15" spans="1:3">
      <c r="A15" s="13">
        <v>9</v>
      </c>
      <c r="B15" s="15" t="s">
        <v>29</v>
      </c>
      <c r="C15" s="12" t="s">
        <v>38</v>
      </c>
    </row>
    <row r="16" spans="1:3">
      <c r="A16" s="13">
        <v>10</v>
      </c>
      <c r="B16" s="13" t="s">
        <v>41</v>
      </c>
      <c r="C16" s="14" t="s">
        <v>42</v>
      </c>
    </row>
    <row r="17" spans="1:3">
      <c r="A17" s="13">
        <v>11</v>
      </c>
      <c r="B17" s="15" t="s">
        <v>45</v>
      </c>
      <c r="C17" s="12" t="s">
        <v>46</v>
      </c>
    </row>
    <row r="18" spans="1:3">
      <c r="A18" s="13">
        <v>12</v>
      </c>
      <c r="B18" s="13" t="s">
        <v>45</v>
      </c>
      <c r="C18" s="14" t="s">
        <v>48</v>
      </c>
    </row>
    <row r="19" spans="1:3">
      <c r="A19" s="13">
        <v>13</v>
      </c>
      <c r="B19" s="15" t="s">
        <v>52</v>
      </c>
      <c r="C19" s="12" t="s">
        <v>162</v>
      </c>
    </row>
    <row r="20" spans="1:3">
      <c r="A20" s="13">
        <v>14</v>
      </c>
      <c r="B20" s="13" t="s">
        <v>56</v>
      </c>
      <c r="C20" s="14" t="s">
        <v>57</v>
      </c>
    </row>
    <row r="21" spans="1:3">
      <c r="A21" s="13">
        <v>15</v>
      </c>
      <c r="B21" s="15" t="s">
        <v>41</v>
      </c>
      <c r="C21" s="12" t="s">
        <v>58</v>
      </c>
    </row>
    <row r="22" spans="1:3">
      <c r="A22" s="13">
        <v>16</v>
      </c>
      <c r="B22" s="13" t="s">
        <v>61</v>
      </c>
      <c r="C22" s="14" t="s">
        <v>62</v>
      </c>
    </row>
    <row r="23" spans="1:3">
      <c r="A23" s="13">
        <v>17</v>
      </c>
      <c r="B23" s="15" t="s">
        <v>65</v>
      </c>
      <c r="C23" s="12" t="s">
        <v>164</v>
      </c>
    </row>
    <row r="24" spans="1:3">
      <c r="A24" s="13">
        <v>18</v>
      </c>
      <c r="B24" s="13" t="s">
        <v>65</v>
      </c>
      <c r="C24" s="14" t="s">
        <v>68</v>
      </c>
    </row>
    <row r="25" spans="1:3">
      <c r="A25" s="13">
        <v>19</v>
      </c>
      <c r="B25" s="15" t="s">
        <v>65</v>
      </c>
      <c r="C25" s="12" t="s">
        <v>69</v>
      </c>
    </row>
    <row r="26" spans="1:3">
      <c r="A26" s="13">
        <v>20</v>
      </c>
      <c r="B26" s="13" t="s">
        <v>65</v>
      </c>
      <c r="C26" s="14" t="s">
        <v>71</v>
      </c>
    </row>
    <row r="27" spans="1:3">
      <c r="A27" s="13">
        <v>21</v>
      </c>
      <c r="B27" s="15" t="s">
        <v>72</v>
      </c>
      <c r="C27" s="12" t="s">
        <v>73</v>
      </c>
    </row>
    <row r="28" spans="1:3">
      <c r="A28" s="13">
        <v>22</v>
      </c>
      <c r="B28" s="13" t="s">
        <v>72</v>
      </c>
      <c r="C28" s="14" t="s">
        <v>75</v>
      </c>
    </row>
    <row r="29" spans="1:3">
      <c r="A29" s="13">
        <v>23</v>
      </c>
      <c r="B29" s="15" t="s">
        <v>72</v>
      </c>
      <c r="C29" s="12" t="s">
        <v>77</v>
      </c>
    </row>
    <row r="30" spans="1:3">
      <c r="A30" s="13">
        <v>24</v>
      </c>
      <c r="B30" s="13" t="s">
        <v>78</v>
      </c>
      <c r="C30" s="14" t="s">
        <v>79</v>
      </c>
    </row>
    <row r="31" spans="1:3">
      <c r="A31" s="13">
        <v>25</v>
      </c>
      <c r="B31" s="15" t="s">
        <v>81</v>
      </c>
      <c r="C31" s="12" t="s">
        <v>82</v>
      </c>
    </row>
    <row r="32" spans="1:3">
      <c r="A32" s="13">
        <v>26</v>
      </c>
      <c r="B32" s="13" t="s">
        <v>10</v>
      </c>
      <c r="C32" s="14" t="s">
        <v>84</v>
      </c>
    </row>
    <row r="33" spans="1:3">
      <c r="A33" s="13">
        <v>27</v>
      </c>
      <c r="B33" s="15" t="s">
        <v>29</v>
      </c>
      <c r="C33" s="12" t="s">
        <v>86</v>
      </c>
    </row>
    <row r="34" spans="1:3">
      <c r="A34" s="13">
        <v>28</v>
      </c>
      <c r="B34" s="13" t="s">
        <v>33</v>
      </c>
      <c r="C34" s="14" t="s">
        <v>92</v>
      </c>
    </row>
    <row r="35" spans="1:3">
      <c r="A35" s="13">
        <v>29</v>
      </c>
      <c r="B35" s="15" t="s">
        <v>33</v>
      </c>
      <c r="C35" s="12" t="s">
        <v>96</v>
      </c>
    </row>
    <row r="36" spans="1:3">
      <c r="A36" s="13">
        <v>30</v>
      </c>
      <c r="B36" s="13" t="s">
        <v>33</v>
      </c>
      <c r="C36" s="14" t="s">
        <v>100</v>
      </c>
    </row>
    <row r="37" spans="1:3">
      <c r="A37" s="13">
        <v>31</v>
      </c>
      <c r="B37" s="15" t="s">
        <v>45</v>
      </c>
      <c r="C37" s="12" t="s">
        <v>90</v>
      </c>
    </row>
    <row r="38" spans="1:3">
      <c r="A38" s="13">
        <v>32</v>
      </c>
      <c r="B38" s="13" t="s">
        <v>41</v>
      </c>
      <c r="C38" s="14" t="s">
        <v>104</v>
      </c>
    </row>
    <row r="39" spans="1:3">
      <c r="A39" s="13">
        <v>33</v>
      </c>
      <c r="B39" s="15" t="s">
        <v>45</v>
      </c>
      <c r="C39" s="12" t="s">
        <v>106</v>
      </c>
    </row>
    <row r="40" spans="1:3">
      <c r="A40" s="13">
        <v>34</v>
      </c>
      <c r="B40" s="13" t="s">
        <v>109</v>
      </c>
      <c r="C40" s="14" t="s">
        <v>110</v>
      </c>
    </row>
    <row r="41" spans="1:3">
      <c r="A41" s="13">
        <v>35</v>
      </c>
      <c r="B41" s="15" t="s">
        <v>112</v>
      </c>
      <c r="C41" s="12" t="s">
        <v>113</v>
      </c>
    </row>
    <row r="42" spans="1:3">
      <c r="A42" s="13">
        <v>36</v>
      </c>
      <c r="B42" s="13" t="s">
        <v>81</v>
      </c>
      <c r="C42" s="14" t="s">
        <v>114</v>
      </c>
    </row>
    <row r="43" spans="1:3">
      <c r="A43" s="13">
        <v>37</v>
      </c>
      <c r="B43" s="15" t="s">
        <v>116</v>
      </c>
      <c r="C43" s="12" t="s">
        <v>174</v>
      </c>
    </row>
    <row r="44" spans="1:3">
      <c r="A44" s="13">
        <v>38</v>
      </c>
      <c r="B44" s="13" t="s">
        <v>112</v>
      </c>
      <c r="C44" s="14" t="s">
        <v>176</v>
      </c>
    </row>
    <row r="45" spans="1:3">
      <c r="A45" s="13">
        <v>39</v>
      </c>
      <c r="B45" s="15" t="s">
        <v>10</v>
      </c>
      <c r="C45" s="12" t="s">
        <v>122</v>
      </c>
    </row>
    <row r="46" spans="1:3">
      <c r="A46" s="13">
        <v>40</v>
      </c>
      <c r="B46" s="13" t="s">
        <v>56</v>
      </c>
      <c r="C46" s="14" t="s">
        <v>125</v>
      </c>
    </row>
    <row r="47" spans="1:3">
      <c r="A47" s="13">
        <v>41</v>
      </c>
      <c r="B47" s="15" t="s">
        <v>41</v>
      </c>
      <c r="C47" s="12" t="s">
        <v>128</v>
      </c>
    </row>
    <row r="48" spans="1:3">
      <c r="A48" s="13">
        <v>42</v>
      </c>
      <c r="B48" s="13" t="s">
        <v>41</v>
      </c>
      <c r="C48" s="14" t="s">
        <v>132</v>
      </c>
    </row>
    <row r="49" spans="1:3">
      <c r="A49" s="13">
        <v>43</v>
      </c>
      <c r="B49" s="15" t="s">
        <v>10</v>
      </c>
      <c r="C49" s="12" t="s">
        <v>134</v>
      </c>
    </row>
    <row r="50" spans="1:3">
      <c r="A50" s="13">
        <v>44</v>
      </c>
      <c r="B50" s="13" t="s">
        <v>52</v>
      </c>
      <c r="C50" s="14" t="s">
        <v>137</v>
      </c>
    </row>
    <row r="51" spans="1:3">
      <c r="A51" s="13">
        <v>45</v>
      </c>
      <c r="B51" s="15" t="s">
        <v>52</v>
      </c>
      <c r="C51" s="12" t="s">
        <v>141</v>
      </c>
    </row>
    <row r="52" spans="1:3">
      <c r="A52" s="13">
        <v>46</v>
      </c>
      <c r="B52" s="13" t="s">
        <v>10</v>
      </c>
      <c r="C52" s="14" t="s">
        <v>143</v>
      </c>
    </row>
    <row r="53" spans="1:3">
      <c r="A53" s="13">
        <v>47</v>
      </c>
      <c r="B53" s="15" t="s">
        <v>56</v>
      </c>
      <c r="C53" s="12" t="s">
        <v>145</v>
      </c>
    </row>
    <row r="54" spans="1:3">
      <c r="A54" s="13">
        <v>48</v>
      </c>
      <c r="B54" s="13" t="s">
        <v>33</v>
      </c>
      <c r="C54" s="14" t="s">
        <v>146</v>
      </c>
    </row>
    <row r="55" spans="1:3">
      <c r="A55" s="13">
        <v>49</v>
      </c>
      <c r="B55" s="15" t="s">
        <v>147</v>
      </c>
      <c r="C55" s="12" t="s">
        <v>148</v>
      </c>
    </row>
    <row r="56" spans="1:3">
      <c r="A56" s="13">
        <v>50</v>
      </c>
      <c r="B56" s="13" t="s">
        <v>150</v>
      </c>
      <c r="C56" s="14" t="s">
        <v>181</v>
      </c>
    </row>
    <row r="57" spans="1:3">
      <c r="A57" s="13">
        <v>51</v>
      </c>
      <c r="B57" s="15" t="s">
        <v>61</v>
      </c>
      <c r="C57" s="12" t="s">
        <v>152</v>
      </c>
    </row>
    <row r="58" spans="1:3">
      <c r="A58" s="13">
        <v>52</v>
      </c>
      <c r="B58" s="13" t="s">
        <v>81</v>
      </c>
      <c r="C58" s="14" t="s">
        <v>154</v>
      </c>
    </row>
  </sheetData>
  <pageMargins left="0.7" right="0.7" top="0.75" bottom="0.75" header="0.3" footer="0.3"/>
  <pageSetup orientation="portrait" r:id="rId1"/>
  <ignoredErrors>
    <ignoredError sqref="C10" numberStoredAsText="1"/>
  </ignoredErrors>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4"/>
  <sheetViews>
    <sheetView topLeftCell="A53" workbookViewId="0">
      <selection activeCell="A73" sqref="A3:A73"/>
    </sheetView>
  </sheetViews>
  <sheetFormatPr defaultRowHeight="14.25"/>
  <cols>
    <col min="1" max="1" width="28.375" customWidth="1"/>
    <col min="2" max="2" width="16.125" bestFit="1" customWidth="1"/>
    <col min="3" max="3" width="3.125" customWidth="1"/>
    <col min="4" max="4" width="16.375" bestFit="1" customWidth="1"/>
    <col min="5" max="5" width="18.875" bestFit="1" customWidth="1"/>
    <col min="6" max="6" width="2.875" customWidth="1"/>
    <col min="7" max="7" width="11.25" bestFit="1" customWidth="1"/>
    <col min="8" max="8" width="18.875" bestFit="1" customWidth="1"/>
    <col min="9" max="9" width="7.625" bestFit="1" customWidth="1"/>
    <col min="10" max="10" width="11.25" bestFit="1" customWidth="1"/>
    <col min="11" max="11" width="10.875" bestFit="1" customWidth="1"/>
    <col min="12" max="12" width="15.125" bestFit="1" customWidth="1"/>
    <col min="13" max="13" width="8.125" bestFit="1" customWidth="1"/>
    <col min="14" max="14" width="7.625" bestFit="1" customWidth="1"/>
    <col min="15" max="15" width="15.875" bestFit="1" customWidth="1"/>
    <col min="16" max="16" width="10.75" bestFit="1" customWidth="1"/>
    <col min="17" max="17" width="12.125" bestFit="1" customWidth="1"/>
    <col min="18" max="18" width="20.25" bestFit="1" customWidth="1"/>
    <col min="19" max="19" width="8.75" bestFit="1" customWidth="1"/>
    <col min="20" max="20" width="9" customWidth="1"/>
    <col min="21" max="22" width="9.25" bestFit="1" customWidth="1"/>
    <col min="23" max="23" width="8.875" customWidth="1"/>
    <col min="24" max="24" width="8.375" customWidth="1"/>
    <col min="25" max="25" width="6.5" customWidth="1"/>
    <col min="26" max="26" width="6.25" customWidth="1"/>
    <col min="27" max="27" width="10.625" bestFit="1" customWidth="1"/>
    <col min="28" max="28" width="9.5" bestFit="1" customWidth="1"/>
    <col min="29" max="29" width="8.625" customWidth="1"/>
    <col min="30" max="30" width="6.125" customWidth="1"/>
    <col min="31" max="31" width="6.5" customWidth="1"/>
    <col min="32" max="32" width="3.375" customWidth="1"/>
    <col min="33" max="33" width="26.25" bestFit="1" customWidth="1"/>
    <col min="34" max="34" width="17.125" bestFit="1" customWidth="1"/>
    <col min="35" max="35" width="18.875" bestFit="1" customWidth="1"/>
    <col min="36" max="36" width="20" bestFit="1" customWidth="1"/>
    <col min="37" max="37" width="17.625" bestFit="1" customWidth="1"/>
    <col min="38" max="38" width="11.75" bestFit="1" customWidth="1"/>
    <col min="39" max="39" width="9.75" bestFit="1" customWidth="1"/>
    <col min="40" max="40" width="6.875" customWidth="1"/>
    <col min="41" max="41" width="3.625" customWidth="1"/>
    <col min="42" max="42" width="5.25" customWidth="1"/>
    <col min="43" max="43" width="8.125" customWidth="1"/>
    <col min="44" max="44" width="7.375" customWidth="1"/>
    <col min="45" max="45" width="12.25" bestFit="1" customWidth="1"/>
    <col min="46" max="46" width="6.25" customWidth="1"/>
    <col min="47" max="47" width="10.125" bestFit="1" customWidth="1"/>
    <col min="48" max="48" width="14.25" bestFit="1" customWidth="1"/>
    <col min="49" max="49" width="12.375" bestFit="1" customWidth="1"/>
    <col min="50" max="50" width="11.375" bestFit="1" customWidth="1"/>
    <col min="51" max="51" width="11.625" bestFit="1" customWidth="1"/>
    <col min="52" max="52" width="7.875" customWidth="1"/>
    <col min="53" max="53" width="1.875" customWidth="1"/>
    <col min="54" max="54" width="11.375" bestFit="1" customWidth="1"/>
  </cols>
  <sheetData>
    <row r="3" spans="1:1">
      <c r="A3" s="7" t="s">
        <v>187</v>
      </c>
    </row>
    <row r="4" spans="1:1">
      <c r="A4" s="16" t="s">
        <v>150</v>
      </c>
    </row>
    <row r="5" spans="1:1">
      <c r="A5" s="17" t="s">
        <v>181</v>
      </c>
    </row>
    <row r="6" spans="1:1">
      <c r="A6" s="16" t="s">
        <v>78</v>
      </c>
    </row>
    <row r="7" spans="1:1">
      <c r="A7" s="17" t="s">
        <v>79</v>
      </c>
    </row>
    <row r="8" spans="1:1">
      <c r="A8" s="16" t="s">
        <v>81</v>
      </c>
    </row>
    <row r="9" spans="1:1">
      <c r="A9" s="17" t="s">
        <v>154</v>
      </c>
    </row>
    <row r="10" spans="1:1">
      <c r="A10" s="17" t="s">
        <v>82</v>
      </c>
    </row>
    <row r="11" spans="1:1">
      <c r="A11" s="17" t="s">
        <v>114</v>
      </c>
    </row>
    <row r="12" spans="1:1">
      <c r="A12" s="16" t="s">
        <v>61</v>
      </c>
    </row>
    <row r="13" spans="1:1">
      <c r="A13" s="17" t="s">
        <v>152</v>
      </c>
    </row>
    <row r="14" spans="1:1">
      <c r="A14" s="17" t="s">
        <v>62</v>
      </c>
    </row>
    <row r="15" spans="1:1">
      <c r="A15" s="16" t="s">
        <v>41</v>
      </c>
    </row>
    <row r="16" spans="1:1">
      <c r="A16" s="17" t="s">
        <v>128</v>
      </c>
    </row>
    <row r="17" spans="1:1">
      <c r="A17" s="17" t="s">
        <v>104</v>
      </c>
    </row>
    <row r="18" spans="1:1">
      <c r="A18" s="17" t="s">
        <v>58</v>
      </c>
    </row>
    <row r="19" spans="1:1">
      <c r="A19" s="17" t="s">
        <v>42</v>
      </c>
    </row>
    <row r="20" spans="1:1">
      <c r="A20" s="17" t="s">
        <v>132</v>
      </c>
    </row>
    <row r="21" spans="1:1">
      <c r="A21" s="16" t="s">
        <v>33</v>
      </c>
    </row>
    <row r="22" spans="1:1">
      <c r="A22" s="17" t="s">
        <v>146</v>
      </c>
    </row>
    <row r="23" spans="1:1">
      <c r="A23" s="17" t="s">
        <v>92</v>
      </c>
    </row>
    <row r="24" spans="1:1">
      <c r="A24" s="17" t="s">
        <v>96</v>
      </c>
    </row>
    <row r="25" spans="1:1">
      <c r="A25" s="17" t="s">
        <v>100</v>
      </c>
    </row>
    <row r="26" spans="1:1">
      <c r="A26" s="17" t="s">
        <v>158</v>
      </c>
    </row>
    <row r="27" spans="1:1">
      <c r="A27" s="16" t="s">
        <v>52</v>
      </c>
    </row>
    <row r="28" spans="1:1">
      <c r="A28" s="17" t="s">
        <v>162</v>
      </c>
    </row>
    <row r="29" spans="1:1">
      <c r="A29" s="17" t="s">
        <v>141</v>
      </c>
    </row>
    <row r="30" spans="1:1">
      <c r="A30" s="17" t="s">
        <v>137</v>
      </c>
    </row>
    <row r="31" spans="1:1">
      <c r="A31" s="16" t="s">
        <v>147</v>
      </c>
    </row>
    <row r="32" spans="1:1">
      <c r="A32" s="17" t="s">
        <v>148</v>
      </c>
    </row>
    <row r="33" spans="1:1">
      <c r="A33" s="16" t="s">
        <v>109</v>
      </c>
    </row>
    <row r="34" spans="1:1">
      <c r="A34" s="17" t="s">
        <v>176</v>
      </c>
    </row>
    <row r="35" spans="1:1">
      <c r="A35" s="17" t="s">
        <v>110</v>
      </c>
    </row>
    <row r="36" spans="1:1">
      <c r="A36" s="16" t="s">
        <v>112</v>
      </c>
    </row>
    <row r="37" spans="1:1">
      <c r="A37" s="17" t="s">
        <v>113</v>
      </c>
    </row>
    <row r="38" spans="1:1">
      <c r="A38" s="16" t="s">
        <v>65</v>
      </c>
    </row>
    <row r="39" spans="1:1">
      <c r="A39" s="17" t="s">
        <v>164</v>
      </c>
    </row>
    <row r="40" spans="1:1">
      <c r="A40" s="17" t="s">
        <v>71</v>
      </c>
    </row>
    <row r="41" spans="1:1">
      <c r="A41" s="17" t="s">
        <v>68</v>
      </c>
    </row>
    <row r="42" spans="1:1">
      <c r="A42" s="17" t="s">
        <v>69</v>
      </c>
    </row>
    <row r="43" spans="1:1">
      <c r="A43" s="16" t="s">
        <v>56</v>
      </c>
    </row>
    <row r="44" spans="1:1">
      <c r="A44" s="17" t="s">
        <v>145</v>
      </c>
    </row>
    <row r="45" spans="1:1">
      <c r="A45" s="17" t="s">
        <v>57</v>
      </c>
    </row>
    <row r="46" spans="1:1">
      <c r="A46" s="17" t="s">
        <v>125</v>
      </c>
    </row>
    <row r="47" spans="1:1">
      <c r="A47" s="16" t="s">
        <v>17</v>
      </c>
    </row>
    <row r="48" spans="1:1">
      <c r="A48" s="17" t="s">
        <v>35</v>
      </c>
    </row>
    <row r="49" spans="1:1">
      <c r="A49" s="17" t="s">
        <v>18</v>
      </c>
    </row>
    <row r="50" spans="1:1">
      <c r="A50" s="16" t="s">
        <v>72</v>
      </c>
    </row>
    <row r="51" spans="1:1">
      <c r="A51" s="17" t="s">
        <v>77</v>
      </c>
    </row>
    <row r="52" spans="1:1">
      <c r="A52" s="17" t="s">
        <v>75</v>
      </c>
    </row>
    <row r="53" spans="1:1">
      <c r="A53" s="17" t="s">
        <v>73</v>
      </c>
    </row>
    <row r="54" spans="1:1">
      <c r="A54" s="16" t="s">
        <v>45</v>
      </c>
    </row>
    <row r="55" spans="1:1">
      <c r="A55" s="17" t="s">
        <v>106</v>
      </c>
    </row>
    <row r="56" spans="1:1">
      <c r="A56" s="17" t="s">
        <v>46</v>
      </c>
    </row>
    <row r="57" spans="1:1">
      <c r="A57" s="17" t="s">
        <v>48</v>
      </c>
    </row>
    <row r="58" spans="1:1">
      <c r="A58" s="17" t="s">
        <v>90</v>
      </c>
    </row>
    <row r="59" spans="1:1">
      <c r="A59" s="16" t="s">
        <v>116</v>
      </c>
    </row>
    <row r="60" spans="1:1">
      <c r="A60" s="17" t="s">
        <v>174</v>
      </c>
    </row>
    <row r="61" spans="1:1">
      <c r="A61" s="16" t="s">
        <v>10</v>
      </c>
    </row>
    <row r="62" spans="1:1">
      <c r="A62" s="17" t="s">
        <v>157</v>
      </c>
    </row>
    <row r="63" spans="1:1">
      <c r="A63" s="17" t="s">
        <v>143</v>
      </c>
    </row>
    <row r="64" spans="1:1">
      <c r="A64" s="17" t="s">
        <v>122</v>
      </c>
    </row>
    <row r="65" spans="1:1">
      <c r="A65" s="17" t="s">
        <v>22</v>
      </c>
    </row>
    <row r="66" spans="1:1">
      <c r="A66" s="17" t="s">
        <v>11</v>
      </c>
    </row>
    <row r="67" spans="1:1">
      <c r="A67" s="17" t="s">
        <v>26</v>
      </c>
    </row>
    <row r="68" spans="1:1">
      <c r="A68" s="17" t="s">
        <v>84</v>
      </c>
    </row>
    <row r="69" spans="1:1">
      <c r="A69" s="17" t="s">
        <v>134</v>
      </c>
    </row>
    <row r="70" spans="1:1">
      <c r="A70" s="16" t="s">
        <v>29</v>
      </c>
    </row>
    <row r="71" spans="1:1">
      <c r="A71" s="17" t="s">
        <v>38</v>
      </c>
    </row>
    <row r="72" spans="1:1">
      <c r="A72" s="17" t="s">
        <v>30</v>
      </c>
    </row>
    <row r="73" spans="1:1">
      <c r="A73" s="17" t="s">
        <v>86</v>
      </c>
    </row>
    <row r="74" spans="1:1">
      <c r="A74" s="16"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workbookViewId="0">
      <selection activeCell="A53" sqref="A53"/>
    </sheetView>
  </sheetViews>
  <sheetFormatPr defaultRowHeight="14.25"/>
  <cols>
    <col min="1" max="1" width="9.375" bestFit="1" customWidth="1"/>
    <col min="2" max="2" width="25.25" bestFit="1" customWidth="1"/>
    <col min="3" max="3" width="10.375" bestFit="1" customWidth="1"/>
    <col min="4" max="4" width="27.375" bestFit="1" customWidth="1"/>
    <col min="5" max="5" width="18" bestFit="1" customWidth="1"/>
    <col min="6" max="6" width="14.375" bestFit="1" customWidth="1"/>
    <col min="7" max="7" width="11.625" bestFit="1" customWidth="1"/>
    <col min="10" max="10" width="16" bestFit="1" customWidth="1"/>
    <col min="11" max="11" width="18.75" bestFit="1" customWidth="1"/>
    <col min="12" max="12" width="12.875" style="5" bestFit="1" customWidth="1"/>
  </cols>
  <sheetData>
    <row r="1" spans="1:12" ht="15">
      <c r="A1" s="1" t="s">
        <v>0</v>
      </c>
      <c r="B1" s="1" t="s">
        <v>1</v>
      </c>
      <c r="C1" s="1" t="s">
        <v>2</v>
      </c>
      <c r="D1" s="1" t="s">
        <v>3</v>
      </c>
      <c r="E1" s="1" t="s">
        <v>4</v>
      </c>
      <c r="F1" s="1" t="s">
        <v>5</v>
      </c>
      <c r="G1" s="1" t="s">
        <v>6</v>
      </c>
      <c r="H1" s="1" t="s">
        <v>7</v>
      </c>
      <c r="I1" s="1" t="s">
        <v>8</v>
      </c>
      <c r="J1" s="1" t="s">
        <v>155</v>
      </c>
      <c r="K1" s="1" t="s">
        <v>156</v>
      </c>
      <c r="L1" s="6" t="s">
        <v>9</v>
      </c>
    </row>
    <row r="2" spans="1:12">
      <c r="A2" s="2" t="s">
        <v>10</v>
      </c>
      <c r="B2" t="s">
        <v>11</v>
      </c>
      <c r="C2">
        <v>2023</v>
      </c>
      <c r="D2" t="s">
        <v>12</v>
      </c>
      <c r="E2" t="s">
        <v>13</v>
      </c>
      <c r="F2" t="s">
        <v>14</v>
      </c>
      <c r="G2">
        <v>300</v>
      </c>
      <c r="H2" t="s">
        <v>15</v>
      </c>
      <c r="I2" t="s">
        <v>16</v>
      </c>
      <c r="J2" t="str">
        <f>LEFT(I2, 2)</f>
        <v>21</v>
      </c>
      <c r="K2" t="str">
        <f>RIGHT(I2, 2)</f>
        <v>28</v>
      </c>
      <c r="L2" s="5">
        <v>37600</v>
      </c>
    </row>
    <row r="3" spans="1:12">
      <c r="A3" t="s">
        <v>17</v>
      </c>
      <c r="B3" t="s">
        <v>18</v>
      </c>
      <c r="D3" t="s">
        <v>12</v>
      </c>
      <c r="E3" t="s">
        <v>13</v>
      </c>
      <c r="F3" t="s">
        <v>19</v>
      </c>
      <c r="G3">
        <v>400</v>
      </c>
      <c r="H3" t="s">
        <v>20</v>
      </c>
      <c r="I3" t="s">
        <v>21</v>
      </c>
      <c r="J3" t="str">
        <f t="shared" ref="J3:J53" si="0">LEFT(I3, 2)</f>
        <v>19</v>
      </c>
      <c r="K3" t="str">
        <f t="shared" ref="K3:K53" si="1">RIGHT(I3, 2)</f>
        <v>28</v>
      </c>
      <c r="L3" s="5">
        <v>42000</v>
      </c>
    </row>
    <row r="4" spans="1:12">
      <c r="A4" t="s">
        <v>10</v>
      </c>
      <c r="B4" t="s">
        <v>22</v>
      </c>
      <c r="D4" t="s">
        <v>12</v>
      </c>
      <c r="E4" t="s">
        <v>13</v>
      </c>
      <c r="F4" t="s">
        <v>19</v>
      </c>
      <c r="G4">
        <v>228</v>
      </c>
      <c r="H4" t="s">
        <v>23</v>
      </c>
      <c r="I4" t="s">
        <v>24</v>
      </c>
      <c r="J4" t="str">
        <f t="shared" si="0"/>
        <v>20</v>
      </c>
      <c r="K4" t="str">
        <f t="shared" si="1"/>
        <v>27</v>
      </c>
      <c r="L4" s="5">
        <v>28400</v>
      </c>
    </row>
    <row r="5" spans="1:12">
      <c r="A5" t="s">
        <v>10</v>
      </c>
      <c r="B5" t="s">
        <v>157</v>
      </c>
      <c r="C5">
        <v>2017</v>
      </c>
      <c r="D5" t="s">
        <v>12</v>
      </c>
      <c r="E5" t="s">
        <v>13</v>
      </c>
      <c r="F5" t="s">
        <v>19</v>
      </c>
      <c r="G5">
        <v>205</v>
      </c>
      <c r="H5" t="s">
        <v>23</v>
      </c>
      <c r="I5" t="s">
        <v>25</v>
      </c>
      <c r="J5" t="str">
        <f t="shared" si="0"/>
        <v>24</v>
      </c>
      <c r="K5" t="str">
        <f t="shared" si="1"/>
        <v>32</v>
      </c>
      <c r="L5" s="5">
        <v>23900</v>
      </c>
    </row>
    <row r="6" spans="1:12">
      <c r="A6" t="s">
        <v>10</v>
      </c>
      <c r="B6" t="s">
        <v>26</v>
      </c>
      <c r="D6" t="s">
        <v>12</v>
      </c>
      <c r="E6" t="s">
        <v>13</v>
      </c>
      <c r="F6" t="s">
        <v>19</v>
      </c>
      <c r="G6">
        <v>382</v>
      </c>
      <c r="H6" t="s">
        <v>27</v>
      </c>
      <c r="I6" t="s">
        <v>28</v>
      </c>
      <c r="J6" t="str">
        <f t="shared" si="0"/>
        <v>25</v>
      </c>
      <c r="K6" t="str">
        <f t="shared" si="1"/>
        <v>31</v>
      </c>
      <c r="L6" s="5">
        <v>58000</v>
      </c>
    </row>
    <row r="7" spans="1:12">
      <c r="A7" t="s">
        <v>29</v>
      </c>
      <c r="B7" t="s">
        <v>30</v>
      </c>
      <c r="D7" t="s">
        <v>31</v>
      </c>
      <c r="E7" t="s">
        <v>13</v>
      </c>
      <c r="F7" t="s">
        <v>14</v>
      </c>
      <c r="G7">
        <v>315</v>
      </c>
      <c r="H7" t="s">
        <v>32</v>
      </c>
      <c r="I7" t="s">
        <v>25</v>
      </c>
      <c r="J7" t="str">
        <f t="shared" si="0"/>
        <v>24</v>
      </c>
      <c r="K7" t="str">
        <f t="shared" si="1"/>
        <v>32</v>
      </c>
      <c r="L7" s="5">
        <v>46000</v>
      </c>
    </row>
    <row r="8" spans="1:12">
      <c r="A8" t="s">
        <v>33</v>
      </c>
      <c r="B8" t="s">
        <v>158</v>
      </c>
      <c r="D8" t="s">
        <v>12</v>
      </c>
      <c r="E8" t="s">
        <v>13</v>
      </c>
      <c r="F8" t="s">
        <v>93</v>
      </c>
      <c r="G8">
        <v>315</v>
      </c>
      <c r="H8" t="s">
        <v>32</v>
      </c>
      <c r="I8" t="s">
        <v>159</v>
      </c>
      <c r="J8" t="str">
        <f t="shared" si="0"/>
        <v>22</v>
      </c>
      <c r="K8" t="str">
        <f t="shared" si="1"/>
        <v>28</v>
      </c>
      <c r="L8" s="5">
        <v>45000</v>
      </c>
    </row>
    <row r="9" spans="1:12">
      <c r="A9" t="s">
        <v>17</v>
      </c>
      <c r="B9" t="s">
        <v>35</v>
      </c>
      <c r="D9" t="s">
        <v>12</v>
      </c>
      <c r="E9" t="s">
        <v>13</v>
      </c>
      <c r="F9" t="s">
        <v>19</v>
      </c>
      <c r="G9">
        <v>350</v>
      </c>
      <c r="H9" t="s">
        <v>36</v>
      </c>
      <c r="I9" t="s">
        <v>160</v>
      </c>
      <c r="J9" t="str">
        <f t="shared" si="0"/>
        <v>17</v>
      </c>
      <c r="K9" t="str">
        <f t="shared" si="1"/>
        <v>26</v>
      </c>
      <c r="L9" s="5">
        <v>34000</v>
      </c>
    </row>
    <row r="10" spans="1:12">
      <c r="A10" t="s">
        <v>29</v>
      </c>
      <c r="B10" t="s">
        <v>38</v>
      </c>
      <c r="D10" t="s">
        <v>31</v>
      </c>
      <c r="E10" t="s">
        <v>111</v>
      </c>
      <c r="F10" t="s">
        <v>93</v>
      </c>
      <c r="G10">
        <v>241</v>
      </c>
      <c r="H10" t="s">
        <v>39</v>
      </c>
      <c r="I10" t="s">
        <v>40</v>
      </c>
      <c r="J10" t="str">
        <f t="shared" si="0"/>
        <v>20</v>
      </c>
      <c r="K10" t="str">
        <f t="shared" si="1"/>
        <v>28</v>
      </c>
      <c r="L10" s="5">
        <v>32000</v>
      </c>
    </row>
    <row r="11" spans="1:12">
      <c r="A11" t="s">
        <v>41</v>
      </c>
      <c r="B11" t="s">
        <v>42</v>
      </c>
      <c r="C11">
        <v>2023</v>
      </c>
      <c r="D11" t="s">
        <v>43</v>
      </c>
      <c r="E11" t="s">
        <v>13</v>
      </c>
      <c r="F11" t="s">
        <v>19</v>
      </c>
      <c r="G11">
        <v>450</v>
      </c>
      <c r="H11" t="s">
        <v>44</v>
      </c>
      <c r="I11" t="s">
        <v>108</v>
      </c>
      <c r="J11" t="str">
        <f t="shared" si="0"/>
        <v>19</v>
      </c>
      <c r="K11" t="str">
        <f t="shared" si="1"/>
        <v>25</v>
      </c>
      <c r="L11" s="5">
        <v>57000</v>
      </c>
    </row>
    <row r="12" spans="1:12">
      <c r="A12" t="s">
        <v>45</v>
      </c>
      <c r="B12" t="s">
        <v>46</v>
      </c>
      <c r="D12" t="s">
        <v>12</v>
      </c>
      <c r="E12" t="s">
        <v>13</v>
      </c>
      <c r="F12" t="s">
        <v>19</v>
      </c>
      <c r="G12">
        <v>310</v>
      </c>
      <c r="H12" t="s">
        <v>47</v>
      </c>
      <c r="I12" t="s">
        <v>161</v>
      </c>
      <c r="J12" t="str">
        <f t="shared" si="0"/>
        <v>16</v>
      </c>
      <c r="K12" t="str">
        <f t="shared" si="1"/>
        <v>22</v>
      </c>
      <c r="L12" s="5">
        <v>42000</v>
      </c>
    </row>
    <row r="13" spans="1:12">
      <c r="A13" t="s">
        <v>45</v>
      </c>
      <c r="B13" t="s">
        <v>48</v>
      </c>
      <c r="C13" t="s">
        <v>49</v>
      </c>
      <c r="D13" t="s">
        <v>12</v>
      </c>
      <c r="E13" t="s">
        <v>13</v>
      </c>
      <c r="F13" t="s">
        <v>14</v>
      </c>
      <c r="G13">
        <v>271</v>
      </c>
      <c r="H13" t="s">
        <v>50</v>
      </c>
      <c r="I13" t="s">
        <v>51</v>
      </c>
      <c r="J13" t="str">
        <f t="shared" si="0"/>
        <v>19</v>
      </c>
      <c r="K13" t="str">
        <f t="shared" si="1"/>
        <v>26</v>
      </c>
      <c r="L13" s="5">
        <v>32700</v>
      </c>
    </row>
    <row r="14" spans="1:12">
      <c r="A14" t="s">
        <v>52</v>
      </c>
      <c r="B14" t="s">
        <v>162</v>
      </c>
      <c r="D14" t="s">
        <v>54</v>
      </c>
      <c r="E14" t="s">
        <v>111</v>
      </c>
      <c r="F14" t="s">
        <v>93</v>
      </c>
      <c r="G14">
        <v>276</v>
      </c>
      <c r="H14" t="s">
        <v>15</v>
      </c>
      <c r="I14" t="s">
        <v>55</v>
      </c>
      <c r="J14" t="str">
        <f t="shared" si="0"/>
        <v>22</v>
      </c>
      <c r="K14" t="str">
        <f t="shared" si="1"/>
        <v>31</v>
      </c>
      <c r="L14" s="5">
        <v>36000</v>
      </c>
    </row>
    <row r="15" spans="1:12">
      <c r="A15" t="s">
        <v>56</v>
      </c>
      <c r="B15" t="s">
        <v>57</v>
      </c>
      <c r="C15">
        <v>2023</v>
      </c>
      <c r="D15" t="s">
        <v>12</v>
      </c>
      <c r="E15" t="s">
        <v>13</v>
      </c>
      <c r="F15" t="s">
        <v>19</v>
      </c>
      <c r="G15">
        <v>181</v>
      </c>
      <c r="H15" t="s">
        <v>23</v>
      </c>
      <c r="I15" t="s">
        <v>163</v>
      </c>
      <c r="J15" t="str">
        <f t="shared" si="0"/>
        <v>26</v>
      </c>
      <c r="K15" t="str">
        <f t="shared" si="1"/>
        <v>35</v>
      </c>
      <c r="L15" s="5">
        <v>36000</v>
      </c>
    </row>
    <row r="16" spans="1:12">
      <c r="A16" t="s">
        <v>41</v>
      </c>
      <c r="B16" t="s">
        <v>58</v>
      </c>
      <c r="C16">
        <v>2023</v>
      </c>
      <c r="D16" t="s">
        <v>43</v>
      </c>
      <c r="E16" t="s">
        <v>13</v>
      </c>
      <c r="F16" t="s">
        <v>19</v>
      </c>
      <c r="G16">
        <v>310</v>
      </c>
      <c r="H16" t="s">
        <v>59</v>
      </c>
      <c r="I16" t="s">
        <v>60</v>
      </c>
      <c r="J16" t="str">
        <f t="shared" si="0"/>
        <v>22</v>
      </c>
      <c r="K16" t="str">
        <f t="shared" si="1"/>
        <v>34</v>
      </c>
      <c r="L16" s="5">
        <v>31000</v>
      </c>
    </row>
    <row r="17" spans="1:12">
      <c r="A17" t="s">
        <v>61</v>
      </c>
      <c r="B17" t="s">
        <v>62</v>
      </c>
      <c r="D17" t="s">
        <v>43</v>
      </c>
      <c r="E17" t="s">
        <v>111</v>
      </c>
      <c r="F17" t="s">
        <v>19</v>
      </c>
      <c r="G17">
        <v>370</v>
      </c>
      <c r="H17" t="s">
        <v>63</v>
      </c>
      <c r="I17" t="s">
        <v>64</v>
      </c>
      <c r="J17" t="str">
        <f t="shared" si="0"/>
        <v>16</v>
      </c>
      <c r="K17" t="str">
        <f t="shared" si="1"/>
        <v>25</v>
      </c>
      <c r="L17" s="5">
        <v>44000</v>
      </c>
    </row>
    <row r="18" spans="1:12">
      <c r="A18" t="s">
        <v>65</v>
      </c>
      <c r="B18" t="s">
        <v>164</v>
      </c>
      <c r="D18" t="s">
        <v>12</v>
      </c>
      <c r="E18" t="s">
        <v>111</v>
      </c>
      <c r="F18" t="s">
        <v>19</v>
      </c>
      <c r="G18">
        <v>472</v>
      </c>
      <c r="H18" t="s">
        <v>44</v>
      </c>
      <c r="I18" t="s">
        <v>67</v>
      </c>
      <c r="J18" t="str">
        <f t="shared" si="0"/>
        <v>17</v>
      </c>
      <c r="K18" t="str">
        <f t="shared" si="1"/>
        <v>25</v>
      </c>
      <c r="L18" s="5">
        <v>60000</v>
      </c>
    </row>
    <row r="19" spans="1:12">
      <c r="A19" t="s">
        <v>65</v>
      </c>
      <c r="B19" t="s">
        <v>68</v>
      </c>
      <c r="D19" t="s">
        <v>12</v>
      </c>
      <c r="E19" t="s">
        <v>111</v>
      </c>
      <c r="F19" t="s">
        <v>19</v>
      </c>
      <c r="G19">
        <v>311</v>
      </c>
      <c r="H19" t="s">
        <v>63</v>
      </c>
      <c r="I19" t="s">
        <v>165</v>
      </c>
      <c r="J19" t="str">
        <f t="shared" si="0"/>
        <v>18</v>
      </c>
      <c r="K19" t="str">
        <f t="shared" si="1"/>
        <v>22</v>
      </c>
      <c r="L19" s="5">
        <v>46000</v>
      </c>
    </row>
    <row r="20" spans="1:12">
      <c r="A20" t="s">
        <v>65</v>
      </c>
      <c r="B20" t="s">
        <v>69</v>
      </c>
      <c r="D20" t="s">
        <v>12</v>
      </c>
      <c r="E20" t="s">
        <v>111</v>
      </c>
      <c r="F20" t="s">
        <v>19</v>
      </c>
      <c r="G20">
        <v>472</v>
      </c>
      <c r="H20" t="s">
        <v>70</v>
      </c>
      <c r="I20" t="s">
        <v>80</v>
      </c>
      <c r="J20" t="str">
        <f t="shared" si="0"/>
        <v>16</v>
      </c>
      <c r="K20" t="str">
        <f t="shared" si="1"/>
        <v>24</v>
      </c>
      <c r="L20" s="5">
        <v>69000</v>
      </c>
    </row>
    <row r="21" spans="1:12">
      <c r="A21" t="s">
        <v>65</v>
      </c>
      <c r="B21" t="s">
        <v>71</v>
      </c>
      <c r="D21" t="s">
        <v>12</v>
      </c>
      <c r="E21" t="s">
        <v>111</v>
      </c>
      <c r="F21" t="s">
        <v>19</v>
      </c>
      <c r="G21">
        <v>471</v>
      </c>
      <c r="H21" t="s">
        <v>44</v>
      </c>
      <c r="I21" t="s">
        <v>166</v>
      </c>
      <c r="J21" t="str">
        <f t="shared" si="0"/>
        <v>26</v>
      </c>
      <c r="K21" t="str">
        <f t="shared" si="1"/>
        <v>34</v>
      </c>
      <c r="L21" s="5">
        <v>100000</v>
      </c>
    </row>
    <row r="22" spans="1:12">
      <c r="A22" t="s">
        <v>72</v>
      </c>
      <c r="B22" t="s">
        <v>73</v>
      </c>
      <c r="D22" t="s">
        <v>31</v>
      </c>
      <c r="E22" t="s">
        <v>111</v>
      </c>
      <c r="F22" t="s">
        <v>19</v>
      </c>
      <c r="G22">
        <v>518</v>
      </c>
      <c r="H22" t="s">
        <v>74</v>
      </c>
      <c r="I22" t="s">
        <v>167</v>
      </c>
      <c r="J22" t="str">
        <f t="shared" si="0"/>
        <v>15</v>
      </c>
      <c r="K22" t="str">
        <f t="shared" si="1"/>
        <v>18</v>
      </c>
      <c r="L22" s="5">
        <v>241300</v>
      </c>
    </row>
    <row r="23" spans="1:12">
      <c r="A23" t="s">
        <v>72</v>
      </c>
      <c r="B23" t="s">
        <v>75</v>
      </c>
      <c r="D23" t="s">
        <v>31</v>
      </c>
      <c r="E23" t="s">
        <v>111</v>
      </c>
      <c r="F23" t="s">
        <v>19</v>
      </c>
      <c r="G23">
        <v>493</v>
      </c>
      <c r="H23" t="s">
        <v>76</v>
      </c>
      <c r="I23" t="s">
        <v>168</v>
      </c>
      <c r="J23" t="str">
        <f t="shared" si="0"/>
        <v>19</v>
      </c>
      <c r="K23" t="str">
        <f t="shared" si="1"/>
        <v>24</v>
      </c>
      <c r="L23" s="5">
        <v>161000</v>
      </c>
    </row>
    <row r="24" spans="1:12">
      <c r="A24" t="s">
        <v>72</v>
      </c>
      <c r="B24" t="s">
        <v>77</v>
      </c>
      <c r="D24" t="s">
        <v>31</v>
      </c>
      <c r="E24" t="s">
        <v>13</v>
      </c>
      <c r="F24" t="s">
        <v>19</v>
      </c>
      <c r="G24">
        <v>300</v>
      </c>
      <c r="H24" t="s">
        <v>32</v>
      </c>
      <c r="I24" t="s">
        <v>91</v>
      </c>
      <c r="J24" t="str">
        <f t="shared" si="0"/>
        <v>21</v>
      </c>
      <c r="K24" t="str">
        <f t="shared" si="1"/>
        <v>27</v>
      </c>
      <c r="L24" s="5">
        <v>68400</v>
      </c>
    </row>
    <row r="25" spans="1:12">
      <c r="A25" t="s">
        <v>78</v>
      </c>
      <c r="B25" t="s">
        <v>79</v>
      </c>
      <c r="D25" t="s">
        <v>31</v>
      </c>
      <c r="E25" t="s">
        <v>13</v>
      </c>
      <c r="F25" t="s">
        <v>19</v>
      </c>
      <c r="G25">
        <v>453</v>
      </c>
      <c r="H25" t="s">
        <v>70</v>
      </c>
      <c r="I25" t="s">
        <v>80</v>
      </c>
      <c r="J25" t="str">
        <f t="shared" si="0"/>
        <v>16</v>
      </c>
      <c r="K25" t="str">
        <f t="shared" si="1"/>
        <v>24</v>
      </c>
      <c r="L25" s="5">
        <v>63000</v>
      </c>
    </row>
    <row r="26" spans="1:12">
      <c r="A26" t="s">
        <v>81</v>
      </c>
      <c r="B26" t="s">
        <v>82</v>
      </c>
      <c r="D26" t="s">
        <v>43</v>
      </c>
      <c r="E26" t="s">
        <v>13</v>
      </c>
      <c r="F26" t="s">
        <v>19</v>
      </c>
      <c r="G26">
        <v>650</v>
      </c>
      <c r="H26" t="s">
        <v>83</v>
      </c>
      <c r="I26" t="s">
        <v>169</v>
      </c>
      <c r="J26" t="str">
        <f t="shared" si="0"/>
        <v>13</v>
      </c>
      <c r="K26" t="str">
        <f t="shared" si="1"/>
        <v>21</v>
      </c>
      <c r="L26" s="5">
        <v>72100</v>
      </c>
    </row>
    <row r="27" spans="1:12">
      <c r="A27" t="s">
        <v>10</v>
      </c>
      <c r="B27" t="s">
        <v>84</v>
      </c>
      <c r="D27" t="s">
        <v>12</v>
      </c>
      <c r="E27" t="s">
        <v>13</v>
      </c>
      <c r="F27" t="s">
        <v>19</v>
      </c>
      <c r="G27">
        <v>321</v>
      </c>
      <c r="H27" t="s">
        <v>85</v>
      </c>
      <c r="I27" t="s">
        <v>165</v>
      </c>
      <c r="J27" t="str">
        <f t="shared" si="0"/>
        <v>18</v>
      </c>
      <c r="K27" t="str">
        <f t="shared" si="1"/>
        <v>22</v>
      </c>
      <c r="L27" s="5">
        <v>150000</v>
      </c>
    </row>
    <row r="28" spans="1:12">
      <c r="A28" t="s">
        <v>29</v>
      </c>
      <c r="B28" t="s">
        <v>86</v>
      </c>
      <c r="C28" t="s">
        <v>87</v>
      </c>
      <c r="D28" t="s">
        <v>31</v>
      </c>
      <c r="E28" t="s">
        <v>13</v>
      </c>
      <c r="F28" t="s">
        <v>93</v>
      </c>
      <c r="G28">
        <v>220</v>
      </c>
      <c r="H28" t="s">
        <v>88</v>
      </c>
      <c r="I28" t="s">
        <v>89</v>
      </c>
      <c r="J28" t="str">
        <f t="shared" si="0"/>
        <v>24</v>
      </c>
      <c r="K28" t="str">
        <f t="shared" si="1"/>
        <v>34</v>
      </c>
      <c r="L28" s="5">
        <v>15000</v>
      </c>
    </row>
    <row r="29" spans="1:12">
      <c r="A29" t="s">
        <v>33</v>
      </c>
      <c r="B29" t="s">
        <v>92</v>
      </c>
      <c r="D29" t="s">
        <v>12</v>
      </c>
      <c r="E29" t="s">
        <v>13</v>
      </c>
      <c r="F29" t="s">
        <v>93</v>
      </c>
      <c r="G29">
        <v>200</v>
      </c>
      <c r="H29" t="s">
        <v>94</v>
      </c>
      <c r="I29" t="s">
        <v>95</v>
      </c>
      <c r="J29" t="str">
        <f t="shared" si="0"/>
        <v>27</v>
      </c>
      <c r="K29" t="str">
        <f t="shared" si="1"/>
        <v>37</v>
      </c>
      <c r="L29" s="5">
        <v>29100</v>
      </c>
    </row>
    <row r="30" spans="1:12">
      <c r="A30" t="s">
        <v>33</v>
      </c>
      <c r="B30" t="s">
        <v>96</v>
      </c>
      <c r="C30" t="s">
        <v>97</v>
      </c>
      <c r="D30" t="s">
        <v>12</v>
      </c>
      <c r="E30" t="s">
        <v>13</v>
      </c>
      <c r="F30" t="s">
        <v>93</v>
      </c>
      <c r="G30">
        <v>205</v>
      </c>
      <c r="H30" t="s">
        <v>98</v>
      </c>
      <c r="I30" t="s">
        <v>99</v>
      </c>
      <c r="J30" t="str">
        <f t="shared" si="0"/>
        <v>31</v>
      </c>
      <c r="K30" t="str">
        <f t="shared" si="1"/>
        <v>40</v>
      </c>
      <c r="L30" s="5">
        <v>29100</v>
      </c>
    </row>
    <row r="31" spans="1:12">
      <c r="A31" t="s">
        <v>33</v>
      </c>
      <c r="B31" t="s">
        <v>100</v>
      </c>
      <c r="C31" t="s">
        <v>101</v>
      </c>
      <c r="D31" t="s">
        <v>12</v>
      </c>
      <c r="E31" t="s">
        <v>13</v>
      </c>
      <c r="F31" t="s">
        <v>93</v>
      </c>
      <c r="G31">
        <v>180</v>
      </c>
      <c r="H31" t="s">
        <v>102</v>
      </c>
      <c r="I31" t="s">
        <v>103</v>
      </c>
      <c r="J31" t="str">
        <f t="shared" si="0"/>
        <v>29</v>
      </c>
      <c r="K31" t="str">
        <f t="shared" si="1"/>
        <v>37</v>
      </c>
      <c r="L31" s="5">
        <v>18000</v>
      </c>
    </row>
    <row r="32" spans="1:12">
      <c r="A32" t="s">
        <v>45</v>
      </c>
      <c r="B32" t="s">
        <v>90</v>
      </c>
      <c r="C32" t="s">
        <v>87</v>
      </c>
      <c r="D32" t="s">
        <v>12</v>
      </c>
      <c r="E32" t="s">
        <v>13</v>
      </c>
      <c r="F32" t="s">
        <v>14</v>
      </c>
      <c r="G32">
        <v>268</v>
      </c>
      <c r="H32" t="s">
        <v>50</v>
      </c>
      <c r="I32" t="s">
        <v>91</v>
      </c>
      <c r="J32" t="str">
        <f t="shared" si="0"/>
        <v>21</v>
      </c>
      <c r="K32" t="str">
        <f t="shared" si="1"/>
        <v>27</v>
      </c>
      <c r="L32" s="5">
        <v>16000</v>
      </c>
    </row>
    <row r="33" spans="1:12">
      <c r="A33" t="s">
        <v>41</v>
      </c>
      <c r="B33" t="s">
        <v>104</v>
      </c>
      <c r="C33" t="s">
        <v>105</v>
      </c>
      <c r="D33" t="s">
        <v>43</v>
      </c>
      <c r="E33" t="s">
        <v>13</v>
      </c>
      <c r="F33" t="s">
        <v>93</v>
      </c>
      <c r="G33">
        <v>252</v>
      </c>
      <c r="H33" t="s">
        <v>88</v>
      </c>
      <c r="I33" t="s">
        <v>170</v>
      </c>
      <c r="J33" t="str">
        <f t="shared" si="0"/>
        <v>30</v>
      </c>
      <c r="K33" t="str">
        <f t="shared" si="1"/>
        <v>34</v>
      </c>
      <c r="L33" s="5">
        <v>17000</v>
      </c>
    </row>
    <row r="34" spans="1:12">
      <c r="A34" t="s">
        <v>45</v>
      </c>
      <c r="B34" t="s">
        <v>106</v>
      </c>
      <c r="C34" t="s">
        <v>107</v>
      </c>
      <c r="D34" t="s">
        <v>12</v>
      </c>
      <c r="E34" t="s">
        <v>13</v>
      </c>
      <c r="F34" t="s">
        <v>14</v>
      </c>
      <c r="G34">
        <v>265</v>
      </c>
      <c r="H34" t="s">
        <v>50</v>
      </c>
      <c r="I34" t="s">
        <v>108</v>
      </c>
      <c r="J34" t="str">
        <f t="shared" si="0"/>
        <v>19</v>
      </c>
      <c r="K34" t="str">
        <f t="shared" si="1"/>
        <v>25</v>
      </c>
      <c r="L34" s="5">
        <v>14000</v>
      </c>
    </row>
    <row r="35" spans="1:12">
      <c r="A35" t="s">
        <v>109</v>
      </c>
      <c r="B35" t="s">
        <v>110</v>
      </c>
      <c r="C35">
        <v>2023</v>
      </c>
      <c r="D35" t="s">
        <v>54</v>
      </c>
      <c r="E35" t="s">
        <v>111</v>
      </c>
      <c r="F35" t="s">
        <v>14</v>
      </c>
      <c r="G35">
        <v>368</v>
      </c>
      <c r="H35" t="s">
        <v>85</v>
      </c>
      <c r="I35" t="s">
        <v>171</v>
      </c>
      <c r="J35" t="str">
        <f t="shared" si="0"/>
        <v>22</v>
      </c>
      <c r="K35" t="str">
        <f t="shared" si="1"/>
        <v>32</v>
      </c>
      <c r="L35" s="5">
        <v>12000</v>
      </c>
    </row>
    <row r="36" spans="1:12">
      <c r="A36" t="s">
        <v>112</v>
      </c>
      <c r="B36" t="s">
        <v>113</v>
      </c>
      <c r="D36" t="s">
        <v>54</v>
      </c>
      <c r="E36" t="s">
        <v>111</v>
      </c>
      <c r="F36" t="s">
        <v>93</v>
      </c>
      <c r="G36">
        <v>290</v>
      </c>
      <c r="H36" t="s">
        <v>39</v>
      </c>
      <c r="I36" t="s">
        <v>172</v>
      </c>
      <c r="J36" t="str">
        <f t="shared" si="0"/>
        <v>24</v>
      </c>
      <c r="K36" t="str">
        <f t="shared" si="1"/>
        <v>32</v>
      </c>
      <c r="L36" s="5">
        <v>38000</v>
      </c>
    </row>
    <row r="37" spans="1:12">
      <c r="A37" t="s">
        <v>81</v>
      </c>
      <c r="B37" t="s">
        <v>114</v>
      </c>
      <c r="C37">
        <v>2023</v>
      </c>
      <c r="D37" t="s">
        <v>43</v>
      </c>
      <c r="E37" t="s">
        <v>111</v>
      </c>
      <c r="F37" t="s">
        <v>19</v>
      </c>
      <c r="G37">
        <v>275</v>
      </c>
      <c r="H37" t="s">
        <v>115</v>
      </c>
      <c r="I37" t="s">
        <v>173</v>
      </c>
      <c r="J37" t="str">
        <f t="shared" si="0"/>
        <v>15</v>
      </c>
      <c r="K37" t="str">
        <f t="shared" si="1"/>
        <v>27</v>
      </c>
      <c r="L37" s="5">
        <v>33000</v>
      </c>
    </row>
    <row r="38" spans="1:12">
      <c r="A38" t="s">
        <v>116</v>
      </c>
      <c r="B38" t="s">
        <v>174</v>
      </c>
      <c r="D38" t="s">
        <v>43</v>
      </c>
      <c r="E38" t="s">
        <v>111</v>
      </c>
      <c r="F38" t="s">
        <v>14</v>
      </c>
      <c r="G38">
        <v>394</v>
      </c>
      <c r="H38" t="s">
        <v>118</v>
      </c>
      <c r="I38" t="s">
        <v>175</v>
      </c>
      <c r="J38" t="str">
        <f>LEFT(I38, 3)</f>
        <v>118</v>
      </c>
      <c r="K38" t="str">
        <f>RIGHT(I38, 3)</f>
        <v>107</v>
      </c>
      <c r="L38" s="5">
        <v>62000</v>
      </c>
    </row>
    <row r="39" spans="1:12">
      <c r="A39" t="s">
        <v>109</v>
      </c>
      <c r="B39" t="s">
        <v>176</v>
      </c>
      <c r="D39" t="s">
        <v>54</v>
      </c>
      <c r="E39" t="s">
        <v>111</v>
      </c>
      <c r="F39" t="s">
        <v>93</v>
      </c>
      <c r="G39">
        <v>201</v>
      </c>
      <c r="H39" t="s">
        <v>121</v>
      </c>
      <c r="I39" t="s">
        <v>55</v>
      </c>
      <c r="J39" t="str">
        <f t="shared" si="0"/>
        <v>22</v>
      </c>
      <c r="K39" t="str">
        <f t="shared" si="1"/>
        <v>31</v>
      </c>
      <c r="L39" s="5">
        <v>51000</v>
      </c>
    </row>
    <row r="40" spans="1:12">
      <c r="A40" t="s">
        <v>10</v>
      </c>
      <c r="B40" t="s">
        <v>122</v>
      </c>
      <c r="D40" t="s">
        <v>12</v>
      </c>
      <c r="E40" t="s">
        <v>13</v>
      </c>
      <c r="F40" t="s">
        <v>14</v>
      </c>
      <c r="G40">
        <v>169</v>
      </c>
      <c r="H40" t="s">
        <v>123</v>
      </c>
      <c r="I40" t="s">
        <v>124</v>
      </c>
      <c r="J40" t="str">
        <f t="shared" si="0"/>
        <v>32</v>
      </c>
      <c r="K40" t="str">
        <f t="shared" si="1"/>
        <v>41</v>
      </c>
      <c r="L40" s="5">
        <v>25390</v>
      </c>
    </row>
    <row r="41" spans="1:12">
      <c r="A41" t="s">
        <v>56</v>
      </c>
      <c r="B41" t="s">
        <v>125</v>
      </c>
      <c r="C41" t="s">
        <v>126</v>
      </c>
      <c r="D41" t="s">
        <v>12</v>
      </c>
      <c r="E41" t="s">
        <v>13</v>
      </c>
      <c r="F41" t="s">
        <v>93</v>
      </c>
      <c r="G41">
        <v>263</v>
      </c>
      <c r="H41" t="s">
        <v>127</v>
      </c>
      <c r="I41" t="s">
        <v>177</v>
      </c>
      <c r="J41" t="str">
        <f t="shared" si="0"/>
        <v>18</v>
      </c>
      <c r="K41" t="str">
        <f t="shared" si="1"/>
        <v>25</v>
      </c>
      <c r="L41" s="5">
        <v>24500</v>
      </c>
    </row>
    <row r="42" spans="1:12">
      <c r="A42" t="s">
        <v>41</v>
      </c>
      <c r="B42" t="s">
        <v>128</v>
      </c>
      <c r="C42" t="s">
        <v>129</v>
      </c>
      <c r="D42" t="s">
        <v>43</v>
      </c>
      <c r="E42" t="s">
        <v>13</v>
      </c>
      <c r="F42" t="s">
        <v>93</v>
      </c>
      <c r="G42">
        <v>197</v>
      </c>
      <c r="H42" t="s">
        <v>130</v>
      </c>
      <c r="I42" t="s">
        <v>131</v>
      </c>
      <c r="J42" t="str">
        <f t="shared" si="0"/>
        <v>25</v>
      </c>
      <c r="K42" t="str">
        <f t="shared" si="1"/>
        <v>32</v>
      </c>
      <c r="L42" s="5">
        <v>12000</v>
      </c>
    </row>
    <row r="43" spans="1:12">
      <c r="A43" t="s">
        <v>41</v>
      </c>
      <c r="B43" t="s">
        <v>132</v>
      </c>
      <c r="D43" t="s">
        <v>43</v>
      </c>
      <c r="E43" t="s">
        <v>111</v>
      </c>
      <c r="F43" t="s">
        <v>135</v>
      </c>
      <c r="G43">
        <v>700</v>
      </c>
      <c r="H43" t="s">
        <v>133</v>
      </c>
      <c r="I43" t="s">
        <v>167</v>
      </c>
      <c r="J43" t="str">
        <f t="shared" si="0"/>
        <v>15</v>
      </c>
      <c r="K43" t="str">
        <f t="shared" si="1"/>
        <v>18</v>
      </c>
      <c r="L43" s="5">
        <v>35000</v>
      </c>
    </row>
    <row r="44" spans="1:12">
      <c r="A44" t="s">
        <v>10</v>
      </c>
      <c r="B44" t="s">
        <v>134</v>
      </c>
      <c r="D44" t="s">
        <v>12</v>
      </c>
      <c r="E44" t="s">
        <v>13</v>
      </c>
      <c r="F44" t="s">
        <v>135</v>
      </c>
      <c r="G44">
        <v>278</v>
      </c>
      <c r="H44" t="s">
        <v>94</v>
      </c>
      <c r="I44" t="s">
        <v>136</v>
      </c>
      <c r="J44" t="str">
        <f t="shared" si="0"/>
        <v>20</v>
      </c>
      <c r="K44" t="str">
        <f t="shared" si="1"/>
        <v>22</v>
      </c>
      <c r="L44" s="5">
        <v>77000</v>
      </c>
    </row>
    <row r="45" spans="1:12">
      <c r="A45" t="s">
        <v>52</v>
      </c>
      <c r="B45" t="s">
        <v>137</v>
      </c>
      <c r="C45" t="s">
        <v>138</v>
      </c>
      <c r="D45" t="s">
        <v>54</v>
      </c>
      <c r="E45" t="s">
        <v>13</v>
      </c>
      <c r="F45" t="s">
        <v>93</v>
      </c>
      <c r="G45">
        <v>201</v>
      </c>
      <c r="H45" t="s">
        <v>140</v>
      </c>
      <c r="I45" t="s">
        <v>178</v>
      </c>
      <c r="J45" t="str">
        <f t="shared" si="0"/>
        <v>28</v>
      </c>
      <c r="K45" t="str">
        <f t="shared" si="1"/>
        <v>34</v>
      </c>
      <c r="L45" s="5">
        <v>39000</v>
      </c>
    </row>
    <row r="46" spans="1:12">
      <c r="A46" t="s">
        <v>52</v>
      </c>
      <c r="B46" t="s">
        <v>141</v>
      </c>
      <c r="C46" t="s">
        <v>142</v>
      </c>
      <c r="D46" t="s">
        <v>54</v>
      </c>
      <c r="E46" t="s">
        <v>13</v>
      </c>
      <c r="F46" t="s">
        <v>93</v>
      </c>
      <c r="G46">
        <v>275</v>
      </c>
      <c r="H46" t="s">
        <v>39</v>
      </c>
      <c r="I46" t="s">
        <v>179</v>
      </c>
      <c r="J46" t="str">
        <f t="shared" si="0"/>
        <v>22</v>
      </c>
      <c r="K46" t="str">
        <f t="shared" si="1"/>
        <v>28</v>
      </c>
      <c r="L46" s="5">
        <v>9000</v>
      </c>
    </row>
    <row r="47" spans="1:12">
      <c r="A47" t="s">
        <v>10</v>
      </c>
      <c r="B47" t="s">
        <v>143</v>
      </c>
      <c r="C47">
        <v>2024</v>
      </c>
      <c r="D47" t="s">
        <v>12</v>
      </c>
      <c r="E47" t="s">
        <v>111</v>
      </c>
      <c r="F47" t="s">
        <v>93</v>
      </c>
      <c r="G47">
        <v>301</v>
      </c>
      <c r="H47" t="s">
        <v>144</v>
      </c>
      <c r="I47" t="s">
        <v>55</v>
      </c>
      <c r="J47" t="str">
        <f t="shared" si="0"/>
        <v>22</v>
      </c>
      <c r="K47" t="str">
        <f t="shared" si="1"/>
        <v>31</v>
      </c>
      <c r="L47" s="5">
        <v>23000</v>
      </c>
    </row>
    <row r="48" spans="1:12">
      <c r="A48" t="s">
        <v>56</v>
      </c>
      <c r="B48" t="s">
        <v>145</v>
      </c>
      <c r="D48" t="s">
        <v>12</v>
      </c>
      <c r="E48" t="s">
        <v>13</v>
      </c>
      <c r="F48" t="s">
        <v>14</v>
      </c>
      <c r="G48">
        <v>250</v>
      </c>
      <c r="H48" t="s">
        <v>144</v>
      </c>
      <c r="I48" t="s">
        <v>163</v>
      </c>
      <c r="J48" t="str">
        <f t="shared" si="0"/>
        <v>26</v>
      </c>
      <c r="K48" t="str">
        <f t="shared" si="1"/>
        <v>35</v>
      </c>
      <c r="L48" s="5">
        <v>35000</v>
      </c>
    </row>
    <row r="49" spans="1:12">
      <c r="A49" t="s">
        <v>33</v>
      </c>
      <c r="B49" t="s">
        <v>146</v>
      </c>
      <c r="D49" t="s">
        <v>12</v>
      </c>
      <c r="E49" t="s">
        <v>111</v>
      </c>
      <c r="F49" t="s">
        <v>93</v>
      </c>
      <c r="G49">
        <v>204</v>
      </c>
      <c r="H49" t="s">
        <v>50</v>
      </c>
      <c r="I49" t="s">
        <v>180</v>
      </c>
      <c r="J49" t="str">
        <f t="shared" si="0"/>
        <v>41</v>
      </c>
      <c r="K49" t="str">
        <f t="shared" si="1"/>
        <v>46</v>
      </c>
      <c r="L49" s="5">
        <v>32000</v>
      </c>
    </row>
    <row r="50" spans="1:12">
      <c r="A50" t="s">
        <v>147</v>
      </c>
      <c r="B50" t="s">
        <v>148</v>
      </c>
      <c r="D50" t="s">
        <v>12</v>
      </c>
      <c r="E50" t="s">
        <v>111</v>
      </c>
      <c r="F50" t="s">
        <v>14</v>
      </c>
      <c r="G50">
        <v>400</v>
      </c>
      <c r="H50" t="s">
        <v>20</v>
      </c>
      <c r="I50" t="s">
        <v>149</v>
      </c>
      <c r="J50" t="str">
        <f t="shared" si="0"/>
        <v>19</v>
      </c>
      <c r="K50" t="str">
        <f t="shared" si="1"/>
        <v>22</v>
      </c>
      <c r="L50" s="5">
        <v>57000</v>
      </c>
    </row>
    <row r="51" spans="1:12">
      <c r="A51" t="s">
        <v>150</v>
      </c>
      <c r="B51" t="s">
        <v>181</v>
      </c>
      <c r="D51" t="s">
        <v>12</v>
      </c>
      <c r="E51" t="s">
        <v>13</v>
      </c>
      <c r="F51" t="s">
        <v>14</v>
      </c>
      <c r="G51">
        <v>355</v>
      </c>
      <c r="H51" t="s">
        <v>32</v>
      </c>
      <c r="I51" t="s">
        <v>108</v>
      </c>
      <c r="J51" t="str">
        <f t="shared" si="0"/>
        <v>19</v>
      </c>
      <c r="K51" t="str">
        <f t="shared" si="1"/>
        <v>25</v>
      </c>
      <c r="L51" s="5">
        <v>57000</v>
      </c>
    </row>
    <row r="52" spans="1:12">
      <c r="A52" t="s">
        <v>61</v>
      </c>
      <c r="B52" t="s">
        <v>152</v>
      </c>
      <c r="C52">
        <v>2023</v>
      </c>
      <c r="D52" t="s">
        <v>43</v>
      </c>
      <c r="E52" t="s">
        <v>111</v>
      </c>
      <c r="F52" t="s">
        <v>19</v>
      </c>
      <c r="G52">
        <v>485</v>
      </c>
      <c r="H52" t="s">
        <v>153</v>
      </c>
      <c r="I52" t="s">
        <v>182</v>
      </c>
      <c r="J52" t="str">
        <f t="shared" si="0"/>
        <v>22</v>
      </c>
      <c r="K52" t="str">
        <f t="shared" si="1"/>
        <v>35</v>
      </c>
      <c r="L52" s="5">
        <v>40000</v>
      </c>
    </row>
    <row r="53" spans="1:12">
      <c r="A53" t="s">
        <v>81</v>
      </c>
      <c r="B53" t="s">
        <v>154</v>
      </c>
      <c r="C53">
        <v>2023</v>
      </c>
      <c r="D53" t="s">
        <v>43</v>
      </c>
      <c r="E53" t="s">
        <v>13</v>
      </c>
      <c r="F53" t="s">
        <v>19</v>
      </c>
      <c r="G53">
        <v>275</v>
      </c>
      <c r="H53" t="s">
        <v>23</v>
      </c>
      <c r="I53" t="s">
        <v>183</v>
      </c>
      <c r="J53" t="str">
        <f t="shared" si="0"/>
        <v>22</v>
      </c>
      <c r="K53" t="str">
        <f t="shared" si="1"/>
        <v>30</v>
      </c>
      <c r="L53" s="5">
        <v>28000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A3" sqref="A3"/>
    </sheetView>
  </sheetViews>
  <sheetFormatPr defaultRowHeight="14.25"/>
  <cols>
    <col min="3" max="3" width="24.375" bestFit="1" customWidth="1"/>
  </cols>
  <sheetData>
    <row r="1" spans="1:3" ht="15">
      <c r="A1" s="9" t="s">
        <v>192</v>
      </c>
      <c r="B1" s="9" t="s">
        <v>0</v>
      </c>
      <c r="C1" s="10" t="s">
        <v>1</v>
      </c>
    </row>
    <row r="2" spans="1:3">
      <c r="A2" s="11">
        <v>1</v>
      </c>
      <c r="B2" s="11" t="s">
        <v>10</v>
      </c>
      <c r="C2" s="12" t="s">
        <v>11</v>
      </c>
    </row>
    <row r="3" spans="1:3">
      <c r="A3" s="13">
        <v>2</v>
      </c>
      <c r="B3" s="13" t="s">
        <v>17</v>
      </c>
      <c r="C3" s="14" t="s">
        <v>18</v>
      </c>
    </row>
    <row r="4" spans="1:3">
      <c r="A4" s="13">
        <v>3</v>
      </c>
      <c r="B4" s="15" t="s">
        <v>10</v>
      </c>
      <c r="C4" s="12" t="s">
        <v>22</v>
      </c>
    </row>
    <row r="5" spans="1:3">
      <c r="A5" s="13">
        <v>4</v>
      </c>
      <c r="B5" s="13" t="s">
        <v>10</v>
      </c>
      <c r="C5" s="14" t="s">
        <v>157</v>
      </c>
    </row>
    <row r="6" spans="1:3">
      <c r="A6" s="13">
        <v>5</v>
      </c>
      <c r="B6" s="15" t="s">
        <v>10</v>
      </c>
      <c r="C6" s="12" t="s">
        <v>26</v>
      </c>
    </row>
    <row r="7" spans="1:3">
      <c r="A7" s="13">
        <v>6</v>
      </c>
      <c r="B7" s="13" t="s">
        <v>29</v>
      </c>
      <c r="C7" s="14" t="s">
        <v>30</v>
      </c>
    </row>
    <row r="8" spans="1:3">
      <c r="A8" s="13">
        <v>7</v>
      </c>
      <c r="B8" s="15" t="s">
        <v>33</v>
      </c>
      <c r="C8" s="12" t="s">
        <v>158</v>
      </c>
    </row>
    <row r="9" spans="1:3">
      <c r="A9" s="13">
        <v>8</v>
      </c>
      <c r="B9" s="13" t="s">
        <v>17</v>
      </c>
      <c r="C9" s="14" t="s">
        <v>35</v>
      </c>
    </row>
    <row r="10" spans="1:3">
      <c r="A10" s="13">
        <v>9</v>
      </c>
      <c r="B10" s="15" t="s">
        <v>29</v>
      </c>
      <c r="C10" s="12" t="s">
        <v>38</v>
      </c>
    </row>
    <row r="11" spans="1:3">
      <c r="A11" s="13">
        <v>10</v>
      </c>
      <c r="B11" s="13" t="s">
        <v>41</v>
      </c>
      <c r="C11" s="14" t="s">
        <v>42</v>
      </c>
    </row>
    <row r="12" spans="1:3">
      <c r="A12" s="13">
        <v>11</v>
      </c>
      <c r="B12" s="15" t="s">
        <v>45</v>
      </c>
      <c r="C12" s="12" t="s">
        <v>46</v>
      </c>
    </row>
    <row r="13" spans="1:3">
      <c r="A13" s="13">
        <v>12</v>
      </c>
      <c r="B13" s="13" t="s">
        <v>45</v>
      </c>
      <c r="C13" s="14" t="s">
        <v>48</v>
      </c>
    </row>
    <row r="14" spans="1:3">
      <c r="A14" s="13">
        <v>13</v>
      </c>
      <c r="B14" s="15" t="s">
        <v>52</v>
      </c>
      <c r="C14" s="12" t="s">
        <v>162</v>
      </c>
    </row>
    <row r="15" spans="1:3">
      <c r="A15" s="13">
        <v>14</v>
      </c>
      <c r="B15" s="13" t="s">
        <v>56</v>
      </c>
      <c r="C15" s="14" t="s">
        <v>57</v>
      </c>
    </row>
    <row r="16" spans="1:3">
      <c r="A16" s="13">
        <v>15</v>
      </c>
      <c r="B16" s="15" t="s">
        <v>41</v>
      </c>
      <c r="C16" s="12" t="s">
        <v>58</v>
      </c>
    </row>
    <row r="17" spans="1:3">
      <c r="A17" s="13">
        <v>16</v>
      </c>
      <c r="B17" s="13" t="s">
        <v>61</v>
      </c>
      <c r="C17" s="14" t="s">
        <v>62</v>
      </c>
    </row>
    <row r="18" spans="1:3">
      <c r="A18" s="13">
        <v>17</v>
      </c>
      <c r="B18" s="15" t="s">
        <v>65</v>
      </c>
      <c r="C18" s="12" t="s">
        <v>164</v>
      </c>
    </row>
    <row r="19" spans="1:3">
      <c r="A19" s="13">
        <v>18</v>
      </c>
      <c r="B19" s="13" t="s">
        <v>65</v>
      </c>
      <c r="C19" s="14" t="s">
        <v>68</v>
      </c>
    </row>
    <row r="20" spans="1:3">
      <c r="A20" s="13">
        <v>19</v>
      </c>
      <c r="B20" s="15" t="s">
        <v>65</v>
      </c>
      <c r="C20" s="12" t="s">
        <v>69</v>
      </c>
    </row>
    <row r="21" spans="1:3">
      <c r="A21" s="13">
        <v>20</v>
      </c>
      <c r="B21" s="13" t="s">
        <v>65</v>
      </c>
      <c r="C21" s="14" t="s">
        <v>71</v>
      </c>
    </row>
    <row r="22" spans="1:3">
      <c r="A22" s="13">
        <v>21</v>
      </c>
      <c r="B22" s="15" t="s">
        <v>72</v>
      </c>
      <c r="C22" s="12" t="s">
        <v>73</v>
      </c>
    </row>
    <row r="23" spans="1:3">
      <c r="A23" s="13">
        <v>22</v>
      </c>
      <c r="B23" s="13" t="s">
        <v>72</v>
      </c>
      <c r="C23" s="14" t="s">
        <v>75</v>
      </c>
    </row>
    <row r="24" spans="1:3">
      <c r="A24" s="13">
        <v>23</v>
      </c>
      <c r="B24" s="15" t="s">
        <v>72</v>
      </c>
      <c r="C24" s="12" t="s">
        <v>77</v>
      </c>
    </row>
    <row r="25" spans="1:3">
      <c r="A25" s="13">
        <v>24</v>
      </c>
      <c r="B25" s="13" t="s">
        <v>78</v>
      </c>
      <c r="C25" s="14" t="s">
        <v>79</v>
      </c>
    </row>
    <row r="26" spans="1:3">
      <c r="A26" s="13">
        <v>25</v>
      </c>
      <c r="B26" s="15" t="s">
        <v>81</v>
      </c>
      <c r="C26" s="12" t="s">
        <v>82</v>
      </c>
    </row>
    <row r="27" spans="1:3">
      <c r="A27" s="13">
        <v>26</v>
      </c>
      <c r="B27" s="13" t="s">
        <v>10</v>
      </c>
      <c r="C27" s="14" t="s">
        <v>84</v>
      </c>
    </row>
    <row r="28" spans="1:3">
      <c r="A28" s="13">
        <v>27</v>
      </c>
      <c r="B28" s="15" t="s">
        <v>29</v>
      </c>
      <c r="C28" s="12" t="s">
        <v>86</v>
      </c>
    </row>
    <row r="29" spans="1:3">
      <c r="A29" s="13">
        <v>28</v>
      </c>
      <c r="B29" s="13" t="s">
        <v>33</v>
      </c>
      <c r="C29" s="14" t="s">
        <v>92</v>
      </c>
    </row>
    <row r="30" spans="1:3">
      <c r="A30" s="13">
        <v>29</v>
      </c>
      <c r="B30" s="15" t="s">
        <v>33</v>
      </c>
      <c r="C30" s="12" t="s">
        <v>96</v>
      </c>
    </row>
    <row r="31" spans="1:3">
      <c r="A31" s="13">
        <v>30</v>
      </c>
      <c r="B31" s="13" t="s">
        <v>33</v>
      </c>
      <c r="C31" s="14" t="s">
        <v>100</v>
      </c>
    </row>
    <row r="32" spans="1:3">
      <c r="A32" s="13">
        <v>31</v>
      </c>
      <c r="B32" s="15" t="s">
        <v>45</v>
      </c>
      <c r="C32" s="12" t="s">
        <v>90</v>
      </c>
    </row>
    <row r="33" spans="1:3">
      <c r="A33" s="13">
        <v>32</v>
      </c>
      <c r="B33" s="13" t="s">
        <v>41</v>
      </c>
      <c r="C33" s="14" t="s">
        <v>104</v>
      </c>
    </row>
    <row r="34" spans="1:3">
      <c r="A34" s="13">
        <v>33</v>
      </c>
      <c r="B34" s="15" t="s">
        <v>45</v>
      </c>
      <c r="C34" s="12" t="s">
        <v>106</v>
      </c>
    </row>
    <row r="35" spans="1:3">
      <c r="A35" s="13">
        <v>34</v>
      </c>
      <c r="B35" s="13" t="s">
        <v>109</v>
      </c>
      <c r="C35" s="14" t="s">
        <v>110</v>
      </c>
    </row>
    <row r="36" spans="1:3">
      <c r="A36" s="13">
        <v>35</v>
      </c>
      <c r="B36" s="15" t="s">
        <v>112</v>
      </c>
      <c r="C36" s="12" t="s">
        <v>113</v>
      </c>
    </row>
    <row r="37" spans="1:3">
      <c r="A37" s="13">
        <v>36</v>
      </c>
      <c r="B37" s="13" t="s">
        <v>81</v>
      </c>
      <c r="C37" s="14" t="s">
        <v>114</v>
      </c>
    </row>
    <row r="38" spans="1:3">
      <c r="A38" s="13">
        <v>37</v>
      </c>
      <c r="B38" s="15" t="s">
        <v>116</v>
      </c>
      <c r="C38" s="12" t="s">
        <v>174</v>
      </c>
    </row>
    <row r="39" spans="1:3">
      <c r="A39" s="13">
        <v>38</v>
      </c>
      <c r="B39" s="13" t="s">
        <v>112</v>
      </c>
      <c r="C39" s="14" t="s">
        <v>176</v>
      </c>
    </row>
    <row r="40" spans="1:3">
      <c r="A40" s="13">
        <v>39</v>
      </c>
      <c r="B40" s="15" t="s">
        <v>10</v>
      </c>
      <c r="C40" s="12" t="s">
        <v>122</v>
      </c>
    </row>
    <row r="41" spans="1:3">
      <c r="A41" s="13">
        <v>40</v>
      </c>
      <c r="B41" s="13" t="s">
        <v>56</v>
      </c>
      <c r="C41" s="14" t="s">
        <v>125</v>
      </c>
    </row>
    <row r="42" spans="1:3">
      <c r="A42" s="13">
        <v>41</v>
      </c>
      <c r="B42" s="15" t="s">
        <v>41</v>
      </c>
      <c r="C42" s="12" t="s">
        <v>128</v>
      </c>
    </row>
    <row r="43" spans="1:3">
      <c r="A43" s="13">
        <v>42</v>
      </c>
      <c r="B43" s="13" t="s">
        <v>41</v>
      </c>
      <c r="C43" s="14" t="s">
        <v>132</v>
      </c>
    </row>
    <row r="44" spans="1:3">
      <c r="A44" s="13">
        <v>43</v>
      </c>
      <c r="B44" s="15" t="s">
        <v>10</v>
      </c>
      <c r="C44" s="12" t="s">
        <v>134</v>
      </c>
    </row>
    <row r="45" spans="1:3">
      <c r="A45" s="13">
        <v>44</v>
      </c>
      <c r="B45" s="13" t="s">
        <v>52</v>
      </c>
      <c r="C45" s="14" t="s">
        <v>137</v>
      </c>
    </row>
    <row r="46" spans="1:3">
      <c r="A46" s="13">
        <v>45</v>
      </c>
      <c r="B46" s="15" t="s">
        <v>52</v>
      </c>
      <c r="C46" s="12" t="s">
        <v>141</v>
      </c>
    </row>
    <row r="47" spans="1:3">
      <c r="A47" s="13">
        <v>46</v>
      </c>
      <c r="B47" s="13" t="s">
        <v>10</v>
      </c>
      <c r="C47" s="14" t="s">
        <v>143</v>
      </c>
    </row>
    <row r="48" spans="1:3">
      <c r="A48" s="13">
        <v>47</v>
      </c>
      <c r="B48" s="15" t="s">
        <v>56</v>
      </c>
      <c r="C48" s="12" t="s">
        <v>145</v>
      </c>
    </row>
    <row r="49" spans="1:3">
      <c r="A49" s="13">
        <v>48</v>
      </c>
      <c r="B49" s="13" t="s">
        <v>33</v>
      </c>
      <c r="C49" s="14" t="s">
        <v>146</v>
      </c>
    </row>
    <row r="50" spans="1:3">
      <c r="A50" s="13">
        <v>49</v>
      </c>
      <c r="B50" s="15" t="s">
        <v>147</v>
      </c>
      <c r="C50" s="12" t="s">
        <v>148</v>
      </c>
    </row>
    <row r="51" spans="1:3">
      <c r="A51" s="13">
        <v>50</v>
      </c>
      <c r="B51" s="13" t="s">
        <v>150</v>
      </c>
      <c r="C51" s="14" t="s">
        <v>181</v>
      </c>
    </row>
    <row r="52" spans="1:3">
      <c r="A52" s="13">
        <v>51</v>
      </c>
      <c r="B52" s="15" t="s">
        <v>61</v>
      </c>
      <c r="C52" s="12" t="s">
        <v>152</v>
      </c>
    </row>
    <row r="53" spans="1:3">
      <c r="A53" s="13">
        <v>52</v>
      </c>
      <c r="B53" s="13" t="s">
        <v>81</v>
      </c>
      <c r="C53" s="14" t="s">
        <v>154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22" sqref="F22"/>
    </sheetView>
  </sheetViews>
  <sheetFormatPr defaultRowHeight="14.25"/>
  <cols>
    <col min="1" max="1" width="14.75" bestFit="1" customWidth="1"/>
    <col min="2" max="2" width="21.25" bestFit="1" customWidth="1"/>
    <col min="3" max="3" width="3.125" bestFit="1" customWidth="1"/>
    <col min="4" max="4" width="17" bestFit="1" customWidth="1"/>
    <col min="5" max="5" width="19" bestFit="1" customWidth="1"/>
    <col min="6" max="6" width="3.25" bestFit="1" customWidth="1"/>
    <col min="7" max="7" width="11" bestFit="1" customWidth="1"/>
    <col min="8" max="8" width="19.125" bestFit="1" customWidth="1"/>
    <col min="9" max="9" width="8.125" bestFit="1" customWidth="1"/>
    <col min="10" max="10" width="11.75" bestFit="1" customWidth="1"/>
    <col min="11" max="11" width="10.875" bestFit="1" customWidth="1"/>
    <col min="12" max="12" width="15.375" bestFit="1" customWidth="1"/>
    <col min="13" max="13" width="8.125" bestFit="1" customWidth="1"/>
    <col min="14" max="14" width="7.75" bestFit="1" customWidth="1"/>
    <col min="15" max="15" width="15.875" bestFit="1" customWidth="1"/>
    <col min="16" max="16" width="10.75" bestFit="1" customWidth="1"/>
    <col min="17" max="17" width="11.75" bestFit="1" customWidth="1"/>
    <col min="18" max="18" width="20.625" bestFit="1" customWidth="1"/>
    <col min="19" max="19" width="8.875" bestFit="1" customWidth="1"/>
    <col min="20" max="20" width="9.25" bestFit="1" customWidth="1"/>
    <col min="21" max="22" width="9" bestFit="1" customWidth="1"/>
    <col min="23" max="23" width="8.375" bestFit="1" customWidth="1"/>
    <col min="24" max="24" width="8.125" bestFit="1" customWidth="1"/>
    <col min="25" max="25" width="6.375" bestFit="1" customWidth="1"/>
    <col min="26" max="26" width="6.25" bestFit="1" customWidth="1"/>
    <col min="27" max="27" width="10.75" bestFit="1" customWidth="1"/>
    <col min="28" max="28" width="9.25" bestFit="1" customWidth="1"/>
    <col min="29" max="29" width="8.25" bestFit="1" customWidth="1"/>
    <col min="30" max="30" width="6.625" bestFit="1" customWidth="1"/>
    <col min="31" max="31" width="6.125" bestFit="1" customWidth="1"/>
    <col min="32" max="32" width="3.375" bestFit="1" customWidth="1"/>
    <col min="33" max="33" width="26" bestFit="1" customWidth="1"/>
    <col min="34" max="34" width="16.875" bestFit="1" customWidth="1"/>
    <col min="35" max="35" width="18" bestFit="1" customWidth="1"/>
    <col min="36" max="36" width="20.25" bestFit="1" customWidth="1"/>
    <col min="37" max="37" width="17.75" bestFit="1" customWidth="1"/>
    <col min="38" max="38" width="11.375" bestFit="1" customWidth="1"/>
    <col min="39" max="39" width="9.875" bestFit="1" customWidth="1"/>
    <col min="40" max="40" width="7.125" bestFit="1" customWidth="1"/>
    <col min="41" max="41" width="3.75" bestFit="1" customWidth="1"/>
    <col min="42" max="42" width="5.125" bestFit="1" customWidth="1"/>
    <col min="43" max="43" width="8.125" bestFit="1" customWidth="1"/>
    <col min="44" max="44" width="7.375" bestFit="1" customWidth="1"/>
    <col min="45" max="45" width="12.125" bestFit="1" customWidth="1"/>
    <col min="46" max="46" width="5.75" bestFit="1" customWidth="1"/>
    <col min="47" max="47" width="10.25" bestFit="1" customWidth="1"/>
    <col min="48" max="48" width="14.125" bestFit="1" customWidth="1"/>
    <col min="49" max="49" width="12.25" bestFit="1" customWidth="1"/>
    <col min="50" max="51" width="11.125" bestFit="1" customWidth="1"/>
    <col min="52" max="52" width="8" bestFit="1" customWidth="1"/>
    <col min="53" max="53" width="2.25" bestFit="1" customWidth="1"/>
    <col min="54" max="54" width="11.375" bestFit="1" customWidth="1"/>
    <col min="55" max="55" width="14.25" bestFit="1" customWidth="1"/>
    <col min="56" max="56" width="10.125" bestFit="1" customWidth="1"/>
    <col min="57" max="57" width="13.25" bestFit="1" customWidth="1"/>
    <col min="58" max="58" width="10.25" bestFit="1" customWidth="1"/>
    <col min="59" max="59" width="11.25" bestFit="1" customWidth="1"/>
    <col min="60" max="60" width="10.25" bestFit="1" customWidth="1"/>
    <col min="61" max="61" width="11" bestFit="1" customWidth="1"/>
    <col min="62" max="62" width="10.25" bestFit="1" customWidth="1"/>
    <col min="63" max="63" width="8.25" bestFit="1" customWidth="1"/>
    <col min="64" max="64" width="27.875" bestFit="1" customWidth="1"/>
    <col min="65" max="65" width="30.875" bestFit="1" customWidth="1"/>
    <col min="66" max="66" width="18.875" bestFit="1" customWidth="1"/>
    <col min="67" max="67" width="21.875" bestFit="1" customWidth="1"/>
    <col min="68" max="68" width="19.875" bestFit="1" customWidth="1"/>
    <col min="69" max="69" width="22.875" bestFit="1" customWidth="1"/>
    <col min="70" max="70" width="22.25" bestFit="1" customWidth="1"/>
    <col min="71" max="71" width="25.25" bestFit="1" customWidth="1"/>
    <col min="72" max="72" width="19.625" bestFit="1" customWidth="1"/>
    <col min="73" max="73" width="22.625" bestFit="1" customWidth="1"/>
    <col min="74" max="74" width="13.375" bestFit="1" customWidth="1"/>
    <col min="75" max="75" width="16.25" bestFit="1" customWidth="1"/>
    <col min="76" max="76" width="11.75" bestFit="1" customWidth="1"/>
    <col min="77" max="77" width="14.875" bestFit="1" customWidth="1"/>
    <col min="78" max="78" width="10.25" bestFit="1" customWidth="1"/>
    <col min="79" max="79" width="11.875" bestFit="1" customWidth="1"/>
    <col min="80" max="80" width="10.25" bestFit="1" customWidth="1"/>
    <col min="81" max="81" width="8.625" bestFit="1" customWidth="1"/>
    <col min="82" max="82" width="10.25" bestFit="1" customWidth="1"/>
    <col min="83" max="84" width="10" bestFit="1" customWidth="1"/>
    <col min="85" max="85" width="13" bestFit="1" customWidth="1"/>
    <col min="86" max="86" width="10.25" bestFit="1" customWidth="1"/>
    <col min="87" max="87" width="12.25" bestFit="1" customWidth="1"/>
    <col min="88" max="88" width="14.125" bestFit="1" customWidth="1"/>
    <col min="89" max="89" width="17" bestFit="1" customWidth="1"/>
    <col min="90" max="90" width="7.75" bestFit="1" customWidth="1"/>
    <col min="91" max="91" width="10.625" bestFit="1" customWidth="1"/>
    <col min="92" max="92" width="12.125" bestFit="1" customWidth="1"/>
    <col min="93" max="93" width="15.25" bestFit="1" customWidth="1"/>
    <col min="94" max="94" width="16" bestFit="1" customWidth="1"/>
    <col min="95" max="95" width="19.125" bestFit="1" customWidth="1"/>
    <col min="96" max="96" width="14.25" bestFit="1" customWidth="1"/>
    <col min="97" max="97" width="17.125" bestFit="1" customWidth="1"/>
    <col min="98" max="98" width="13" bestFit="1" customWidth="1"/>
    <col min="99" max="99" width="16.125" bestFit="1" customWidth="1"/>
    <col min="100" max="100" width="13" bestFit="1" customWidth="1"/>
    <col min="101" max="101" width="16.125" bestFit="1" customWidth="1"/>
    <col min="102" max="102" width="9.875" bestFit="1" customWidth="1"/>
    <col min="103" max="103" width="12.875" bestFit="1" customWidth="1"/>
    <col min="104" max="104" width="7.75" bestFit="1" customWidth="1"/>
    <col min="105" max="105" width="7" bestFit="1" customWidth="1"/>
    <col min="106" max="106" width="11.375" bestFit="1" customWidth="1"/>
  </cols>
  <sheetData>
    <row r="3" spans="1:2">
      <c r="A3" s="7" t="s">
        <v>4</v>
      </c>
      <c r="B3" t="s">
        <v>184</v>
      </c>
    </row>
    <row r="4" spans="1:2">
      <c r="A4" t="s">
        <v>111</v>
      </c>
      <c r="B4" s="8">
        <v>19</v>
      </c>
    </row>
    <row r="5" spans="1:2">
      <c r="A5" t="s">
        <v>13</v>
      </c>
      <c r="B5" s="8">
        <v>33</v>
      </c>
    </row>
    <row r="6" spans="1:2">
      <c r="A6" t="s">
        <v>185</v>
      </c>
      <c r="B6" s="8">
        <v>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4"/>
  <sheetViews>
    <sheetView workbookViewId="0">
      <selection activeCell="L21" sqref="L21"/>
    </sheetView>
  </sheetViews>
  <sheetFormatPr defaultRowHeight="14.25"/>
  <cols>
    <col min="1" max="1" width="11.375" bestFit="1" customWidth="1"/>
    <col min="2" max="2" width="12.625" bestFit="1" customWidth="1"/>
  </cols>
  <sheetData>
    <row r="2" spans="1:2">
      <c r="A2" s="7" t="s">
        <v>7</v>
      </c>
      <c r="B2" t="s">
        <v>186</v>
      </c>
    </row>
    <row r="3" spans="1:2">
      <c r="A3" t="s">
        <v>115</v>
      </c>
      <c r="B3" s="8">
        <v>1</v>
      </c>
    </row>
    <row r="4" spans="1:2">
      <c r="A4" t="s">
        <v>118</v>
      </c>
      <c r="B4" s="8">
        <v>1</v>
      </c>
    </row>
    <row r="5" spans="1:2">
      <c r="A5" t="s">
        <v>76</v>
      </c>
      <c r="B5" s="8">
        <v>1</v>
      </c>
    </row>
    <row r="6" spans="1:2">
      <c r="A6" t="s">
        <v>83</v>
      </c>
      <c r="B6" s="8">
        <v>1</v>
      </c>
    </row>
    <row r="7" spans="1:2">
      <c r="A7" t="s">
        <v>133</v>
      </c>
      <c r="B7" s="8">
        <v>1</v>
      </c>
    </row>
    <row r="8" spans="1:2">
      <c r="A8" t="s">
        <v>74</v>
      </c>
      <c r="B8" s="8">
        <v>1</v>
      </c>
    </row>
    <row r="9" spans="1:2">
      <c r="A9" t="s">
        <v>70</v>
      </c>
      <c r="B9" s="8">
        <v>2</v>
      </c>
    </row>
    <row r="10" spans="1:2">
      <c r="A10" t="s">
        <v>27</v>
      </c>
      <c r="B10" s="8">
        <v>1</v>
      </c>
    </row>
    <row r="11" spans="1:2">
      <c r="A11" t="s">
        <v>44</v>
      </c>
      <c r="B11" s="8">
        <v>3</v>
      </c>
    </row>
    <row r="12" spans="1:2">
      <c r="A12" t="s">
        <v>20</v>
      </c>
      <c r="B12" s="8">
        <v>2</v>
      </c>
    </row>
    <row r="13" spans="1:2">
      <c r="A13" t="s">
        <v>47</v>
      </c>
      <c r="B13" s="8">
        <v>1</v>
      </c>
    </row>
    <row r="14" spans="1:2">
      <c r="A14" t="s">
        <v>85</v>
      </c>
      <c r="B14" s="8">
        <v>2</v>
      </c>
    </row>
    <row r="15" spans="1:2">
      <c r="A15" t="s">
        <v>15</v>
      </c>
      <c r="B15" s="8">
        <v>2</v>
      </c>
    </row>
    <row r="16" spans="1:2">
      <c r="A16" t="s">
        <v>32</v>
      </c>
      <c r="B16" s="8">
        <v>4</v>
      </c>
    </row>
    <row r="17" spans="1:2">
      <c r="A17" t="s">
        <v>59</v>
      </c>
      <c r="B17" s="8">
        <v>1</v>
      </c>
    </row>
    <row r="18" spans="1:2">
      <c r="A18" t="s">
        <v>63</v>
      </c>
      <c r="B18" s="8">
        <v>2</v>
      </c>
    </row>
    <row r="19" spans="1:2">
      <c r="A19" t="s">
        <v>153</v>
      </c>
      <c r="B19" s="8">
        <v>1</v>
      </c>
    </row>
    <row r="20" spans="1:2">
      <c r="A20" t="s">
        <v>23</v>
      </c>
      <c r="B20" s="8">
        <v>4</v>
      </c>
    </row>
    <row r="21" spans="1:2">
      <c r="A21" t="s">
        <v>50</v>
      </c>
      <c r="B21" s="8">
        <v>4</v>
      </c>
    </row>
    <row r="22" spans="1:2">
      <c r="A22" t="s">
        <v>144</v>
      </c>
      <c r="B22" s="8">
        <v>2</v>
      </c>
    </row>
    <row r="23" spans="1:2">
      <c r="A23" t="s">
        <v>39</v>
      </c>
      <c r="B23" s="8">
        <v>3</v>
      </c>
    </row>
    <row r="24" spans="1:2">
      <c r="A24" t="s">
        <v>127</v>
      </c>
      <c r="B24" s="8">
        <v>1</v>
      </c>
    </row>
    <row r="25" spans="1:2">
      <c r="A25" t="s">
        <v>88</v>
      </c>
      <c r="B25" s="8">
        <v>2</v>
      </c>
    </row>
    <row r="26" spans="1:2">
      <c r="A26" t="s">
        <v>36</v>
      </c>
      <c r="B26" s="8">
        <v>1</v>
      </c>
    </row>
    <row r="27" spans="1:2">
      <c r="A27" t="s">
        <v>121</v>
      </c>
      <c r="B27" s="8">
        <v>1</v>
      </c>
    </row>
    <row r="28" spans="1:2">
      <c r="A28" t="s">
        <v>130</v>
      </c>
      <c r="B28" s="8">
        <v>1</v>
      </c>
    </row>
    <row r="29" spans="1:2">
      <c r="A29" t="s">
        <v>94</v>
      </c>
      <c r="B29" s="8">
        <v>2</v>
      </c>
    </row>
    <row r="30" spans="1:2">
      <c r="A30" t="s">
        <v>98</v>
      </c>
      <c r="B30" s="8">
        <v>1</v>
      </c>
    </row>
    <row r="31" spans="1:2">
      <c r="A31" t="s">
        <v>102</v>
      </c>
      <c r="B31" s="8">
        <v>1</v>
      </c>
    </row>
    <row r="32" spans="1:2">
      <c r="A32" t="s">
        <v>140</v>
      </c>
      <c r="B32" s="8">
        <v>1</v>
      </c>
    </row>
    <row r="33" spans="1:2">
      <c r="A33" t="s">
        <v>123</v>
      </c>
      <c r="B33" s="8">
        <v>1</v>
      </c>
    </row>
    <row r="34" spans="1:2">
      <c r="A34" t="s">
        <v>185</v>
      </c>
      <c r="B34" s="8">
        <v>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7"/>
  <sheetViews>
    <sheetView workbookViewId="0">
      <selection activeCell="H86" sqref="H86"/>
    </sheetView>
  </sheetViews>
  <sheetFormatPr defaultRowHeight="14.25"/>
  <cols>
    <col min="1" max="1" width="13.125" bestFit="1" customWidth="1"/>
    <col min="2" max="2" width="17.625" bestFit="1" customWidth="1"/>
    <col min="3" max="3" width="5.5" customWidth="1"/>
    <col min="4" max="4" width="6.5" customWidth="1"/>
    <col min="5" max="5" width="6.75" customWidth="1"/>
    <col min="6" max="6" width="5.875" customWidth="1"/>
    <col min="7" max="7" width="6.625" customWidth="1"/>
    <col min="8" max="8" width="11.875" customWidth="1"/>
    <col min="9" max="9" width="6.375" customWidth="1"/>
    <col min="10" max="10" width="3.875" customWidth="1"/>
    <col min="11" max="11" width="5.875" customWidth="1"/>
    <col min="12" max="12" width="6.25" customWidth="1"/>
    <col min="13" max="13" width="11.875" customWidth="1"/>
    <col min="14" max="14" width="6.875" customWidth="1"/>
    <col min="15" max="15" width="8.25" customWidth="1"/>
    <col min="16" max="16" width="7.25" customWidth="1"/>
    <col min="17" max="17" width="5.75" customWidth="1"/>
    <col min="18" max="18" width="6.875" customWidth="1"/>
    <col min="19" max="20" width="11.875" customWidth="1"/>
    <col min="21" max="44" width="3.875" customWidth="1"/>
    <col min="45" max="45" width="11.375" customWidth="1"/>
    <col min="46" max="47" width="10" customWidth="1"/>
    <col min="48" max="48" width="13.375" customWidth="1"/>
    <col min="49" max="52" width="9" customWidth="1"/>
    <col min="53" max="53" width="12.25" customWidth="1"/>
    <col min="54" max="54" width="7.5" customWidth="1"/>
    <col min="55" max="55" width="10.75" customWidth="1"/>
    <col min="56" max="63" width="8.625" customWidth="1"/>
    <col min="64" max="64" width="11.875" customWidth="1"/>
    <col min="65" max="67" width="5.375" customWidth="1"/>
    <col min="68" max="68" width="8.625" customWidth="1"/>
    <col min="69" max="69" width="11.375" customWidth="1"/>
    <col min="70" max="70" width="21.75" bestFit="1" customWidth="1"/>
    <col min="71" max="71" width="25.125" bestFit="1" customWidth="1"/>
    <col min="72" max="72" width="19.375" bestFit="1" customWidth="1"/>
    <col min="73" max="73" width="22.75" bestFit="1" customWidth="1"/>
    <col min="74" max="74" width="13.5" bestFit="1" customWidth="1"/>
    <col min="75" max="75" width="16.875" bestFit="1" customWidth="1"/>
    <col min="76" max="76" width="11.5" bestFit="1" customWidth="1"/>
    <col min="77" max="77" width="14.875" bestFit="1" customWidth="1"/>
    <col min="78" max="78" width="8.625" customWidth="1"/>
    <col min="79" max="79" width="11.875" bestFit="1" customWidth="1"/>
    <col min="80" max="80" width="6.25" customWidth="1"/>
    <col min="81" max="81" width="8.625" customWidth="1"/>
    <col min="82" max="82" width="7" customWidth="1"/>
    <col min="83" max="83" width="10.25" bestFit="1" customWidth="1"/>
    <col min="84" max="84" width="9.875" bestFit="1" customWidth="1"/>
    <col min="85" max="85" width="13.25" bestFit="1" customWidth="1"/>
    <col min="86" max="86" width="9.125" bestFit="1" customWidth="1"/>
    <col min="87" max="87" width="12.375" bestFit="1" customWidth="1"/>
    <col min="88" max="88" width="14" bestFit="1" customWidth="1"/>
    <col min="89" max="89" width="17.5" bestFit="1" customWidth="1"/>
    <col min="90" max="90" width="8" customWidth="1"/>
    <col min="91" max="91" width="11.25" bestFit="1" customWidth="1"/>
    <col min="92" max="92" width="11.875" bestFit="1" customWidth="1"/>
    <col min="93" max="93" width="15.25" bestFit="1" customWidth="1"/>
    <col min="94" max="94" width="16" bestFit="1" customWidth="1"/>
    <col min="95" max="95" width="19.375" bestFit="1" customWidth="1"/>
    <col min="96" max="96" width="14.125" bestFit="1" customWidth="1"/>
    <col min="97" max="97" width="17.625" bestFit="1" customWidth="1"/>
    <col min="98" max="98" width="13.125" bestFit="1" customWidth="1"/>
    <col min="99" max="99" width="16.5" bestFit="1" customWidth="1"/>
    <col min="100" max="100" width="13.375" bestFit="1" customWidth="1"/>
    <col min="101" max="101" width="16.75" bestFit="1" customWidth="1"/>
    <col min="102" max="102" width="9.625" bestFit="1" customWidth="1"/>
    <col min="103" max="103" width="13" bestFit="1" customWidth="1"/>
    <col min="104" max="105" width="6.875" customWidth="1"/>
    <col min="106" max="106" width="11.375" bestFit="1" customWidth="1"/>
  </cols>
  <sheetData>
    <row r="3" spans="1:2">
      <c r="A3" s="7" t="s">
        <v>187</v>
      </c>
      <c r="B3" t="s">
        <v>188</v>
      </c>
    </row>
    <row r="4" spans="1:2">
      <c r="A4" s="16">
        <v>169</v>
      </c>
      <c r="B4" s="8">
        <v>169</v>
      </c>
    </row>
    <row r="5" spans="1:2">
      <c r="A5" s="17" t="s">
        <v>10</v>
      </c>
      <c r="B5" s="8">
        <v>169</v>
      </c>
    </row>
    <row r="6" spans="1:2">
      <c r="A6" s="16">
        <v>180</v>
      </c>
      <c r="B6" s="8">
        <v>180</v>
      </c>
    </row>
    <row r="7" spans="1:2">
      <c r="A7" s="17" t="s">
        <v>33</v>
      </c>
      <c r="B7" s="8">
        <v>180</v>
      </c>
    </row>
    <row r="8" spans="1:2">
      <c r="A8" s="16">
        <v>181</v>
      </c>
      <c r="B8" s="8">
        <v>181</v>
      </c>
    </row>
    <row r="9" spans="1:2">
      <c r="A9" s="17" t="s">
        <v>56</v>
      </c>
      <c r="B9" s="8">
        <v>181</v>
      </c>
    </row>
    <row r="10" spans="1:2">
      <c r="A10" s="16">
        <v>197</v>
      </c>
      <c r="B10" s="8">
        <v>197</v>
      </c>
    </row>
    <row r="11" spans="1:2">
      <c r="A11" s="17" t="s">
        <v>41</v>
      </c>
      <c r="B11" s="8">
        <v>197</v>
      </c>
    </row>
    <row r="12" spans="1:2">
      <c r="A12" s="16">
        <v>200</v>
      </c>
      <c r="B12" s="8">
        <v>200</v>
      </c>
    </row>
    <row r="13" spans="1:2">
      <c r="A13" s="17" t="s">
        <v>33</v>
      </c>
      <c r="B13" s="8">
        <v>200</v>
      </c>
    </row>
    <row r="14" spans="1:2">
      <c r="A14" s="16">
        <v>201</v>
      </c>
      <c r="B14" s="8">
        <v>201</v>
      </c>
    </row>
    <row r="15" spans="1:2">
      <c r="A15" s="17" t="s">
        <v>52</v>
      </c>
      <c r="B15" s="8">
        <v>201</v>
      </c>
    </row>
    <row r="16" spans="1:2">
      <c r="A16" s="17" t="s">
        <v>109</v>
      </c>
      <c r="B16" s="8">
        <v>201</v>
      </c>
    </row>
    <row r="17" spans="1:2">
      <c r="A17" s="16">
        <v>204</v>
      </c>
      <c r="B17" s="8">
        <v>204</v>
      </c>
    </row>
    <row r="18" spans="1:2">
      <c r="A18" s="17" t="s">
        <v>33</v>
      </c>
      <c r="B18" s="8">
        <v>204</v>
      </c>
    </row>
    <row r="19" spans="1:2">
      <c r="A19" s="16">
        <v>205</v>
      </c>
      <c r="B19" s="8">
        <v>205</v>
      </c>
    </row>
    <row r="20" spans="1:2">
      <c r="A20" s="17" t="s">
        <v>33</v>
      </c>
      <c r="B20" s="8">
        <v>205</v>
      </c>
    </row>
    <row r="21" spans="1:2">
      <c r="A21" s="17" t="s">
        <v>10</v>
      </c>
      <c r="B21" s="8">
        <v>205</v>
      </c>
    </row>
    <row r="22" spans="1:2">
      <c r="A22" s="16">
        <v>220</v>
      </c>
      <c r="B22" s="8">
        <v>220</v>
      </c>
    </row>
    <row r="23" spans="1:2">
      <c r="A23" s="17" t="s">
        <v>29</v>
      </c>
      <c r="B23" s="8">
        <v>220</v>
      </c>
    </row>
    <row r="24" spans="1:2">
      <c r="A24" s="16">
        <v>228</v>
      </c>
      <c r="B24" s="8">
        <v>228</v>
      </c>
    </row>
    <row r="25" spans="1:2">
      <c r="A25" s="17" t="s">
        <v>10</v>
      </c>
      <c r="B25" s="8">
        <v>228</v>
      </c>
    </row>
    <row r="26" spans="1:2">
      <c r="A26" s="16">
        <v>241</v>
      </c>
      <c r="B26" s="8">
        <v>241</v>
      </c>
    </row>
    <row r="27" spans="1:2">
      <c r="A27" s="17" t="s">
        <v>29</v>
      </c>
      <c r="B27" s="8">
        <v>241</v>
      </c>
    </row>
    <row r="28" spans="1:2">
      <c r="A28" s="16">
        <v>250</v>
      </c>
      <c r="B28" s="8">
        <v>250</v>
      </c>
    </row>
    <row r="29" spans="1:2">
      <c r="A29" s="17" t="s">
        <v>56</v>
      </c>
      <c r="B29" s="8">
        <v>250</v>
      </c>
    </row>
    <row r="30" spans="1:2">
      <c r="A30" s="16">
        <v>252</v>
      </c>
      <c r="B30" s="8">
        <v>252</v>
      </c>
    </row>
    <row r="31" spans="1:2">
      <c r="A31" s="17" t="s">
        <v>41</v>
      </c>
      <c r="B31" s="8">
        <v>252</v>
      </c>
    </row>
    <row r="32" spans="1:2">
      <c r="A32" s="16">
        <v>263</v>
      </c>
      <c r="B32" s="8">
        <v>263</v>
      </c>
    </row>
    <row r="33" spans="1:2">
      <c r="A33" s="17" t="s">
        <v>56</v>
      </c>
      <c r="B33" s="8">
        <v>263</v>
      </c>
    </row>
    <row r="34" spans="1:2">
      <c r="A34" s="16">
        <v>265</v>
      </c>
      <c r="B34" s="8">
        <v>265</v>
      </c>
    </row>
    <row r="35" spans="1:2">
      <c r="A35" s="17" t="s">
        <v>45</v>
      </c>
      <c r="B35" s="8">
        <v>265</v>
      </c>
    </row>
    <row r="36" spans="1:2">
      <c r="A36" s="16">
        <v>268</v>
      </c>
      <c r="B36" s="8">
        <v>268</v>
      </c>
    </row>
    <row r="37" spans="1:2">
      <c r="A37" s="17" t="s">
        <v>45</v>
      </c>
      <c r="B37" s="8">
        <v>268</v>
      </c>
    </row>
    <row r="38" spans="1:2">
      <c r="A38" s="16">
        <v>271</v>
      </c>
      <c r="B38" s="8">
        <v>271</v>
      </c>
    </row>
    <row r="39" spans="1:2">
      <c r="A39" s="17" t="s">
        <v>45</v>
      </c>
      <c r="B39" s="8">
        <v>271</v>
      </c>
    </row>
    <row r="40" spans="1:2">
      <c r="A40" s="16">
        <v>275</v>
      </c>
      <c r="B40" s="8">
        <v>275</v>
      </c>
    </row>
    <row r="41" spans="1:2">
      <c r="A41" s="17" t="s">
        <v>81</v>
      </c>
      <c r="B41" s="8">
        <v>275</v>
      </c>
    </row>
    <row r="42" spans="1:2">
      <c r="A42" s="17" t="s">
        <v>52</v>
      </c>
      <c r="B42" s="8">
        <v>275</v>
      </c>
    </row>
    <row r="43" spans="1:2">
      <c r="A43" s="16">
        <v>276</v>
      </c>
      <c r="B43" s="8">
        <v>276</v>
      </c>
    </row>
    <row r="44" spans="1:2">
      <c r="A44" s="17" t="s">
        <v>52</v>
      </c>
      <c r="B44" s="8">
        <v>276</v>
      </c>
    </row>
    <row r="45" spans="1:2">
      <c r="A45" s="16">
        <v>278</v>
      </c>
      <c r="B45" s="8">
        <v>278</v>
      </c>
    </row>
    <row r="46" spans="1:2">
      <c r="A46" s="17" t="s">
        <v>10</v>
      </c>
      <c r="B46" s="8">
        <v>278</v>
      </c>
    </row>
    <row r="47" spans="1:2">
      <c r="A47" s="16">
        <v>290</v>
      </c>
      <c r="B47" s="8">
        <v>290</v>
      </c>
    </row>
    <row r="48" spans="1:2">
      <c r="A48" s="17" t="s">
        <v>112</v>
      </c>
      <c r="B48" s="8">
        <v>290</v>
      </c>
    </row>
    <row r="49" spans="1:2">
      <c r="A49" s="16">
        <v>300</v>
      </c>
      <c r="B49" s="8">
        <v>300</v>
      </c>
    </row>
    <row r="50" spans="1:2">
      <c r="A50" s="17" t="s">
        <v>72</v>
      </c>
      <c r="B50" s="8">
        <v>300</v>
      </c>
    </row>
    <row r="51" spans="1:2">
      <c r="A51" s="17" t="s">
        <v>10</v>
      </c>
      <c r="B51" s="8">
        <v>300</v>
      </c>
    </row>
    <row r="52" spans="1:2">
      <c r="A52" s="16">
        <v>301</v>
      </c>
      <c r="B52" s="8">
        <v>301</v>
      </c>
    </row>
    <row r="53" spans="1:2">
      <c r="A53" s="17" t="s">
        <v>10</v>
      </c>
      <c r="B53" s="8">
        <v>301</v>
      </c>
    </row>
    <row r="54" spans="1:2">
      <c r="A54" s="16">
        <v>310</v>
      </c>
      <c r="B54" s="8">
        <v>310</v>
      </c>
    </row>
    <row r="55" spans="1:2">
      <c r="A55" s="17" t="s">
        <v>41</v>
      </c>
      <c r="B55" s="8">
        <v>310</v>
      </c>
    </row>
    <row r="56" spans="1:2">
      <c r="A56" s="17" t="s">
        <v>45</v>
      </c>
      <c r="B56" s="8">
        <v>310</v>
      </c>
    </row>
    <row r="57" spans="1:2">
      <c r="A57" s="16">
        <v>311</v>
      </c>
      <c r="B57" s="8">
        <v>311</v>
      </c>
    </row>
    <row r="58" spans="1:2">
      <c r="A58" s="17" t="s">
        <v>65</v>
      </c>
      <c r="B58" s="8">
        <v>311</v>
      </c>
    </row>
    <row r="59" spans="1:2">
      <c r="A59" s="16">
        <v>315</v>
      </c>
      <c r="B59" s="8">
        <v>315</v>
      </c>
    </row>
    <row r="60" spans="1:2">
      <c r="A60" s="17" t="s">
        <v>33</v>
      </c>
      <c r="B60" s="8">
        <v>315</v>
      </c>
    </row>
    <row r="61" spans="1:2">
      <c r="A61" s="17" t="s">
        <v>29</v>
      </c>
      <c r="B61" s="8">
        <v>315</v>
      </c>
    </row>
    <row r="62" spans="1:2">
      <c r="A62" s="16">
        <v>321</v>
      </c>
      <c r="B62" s="8">
        <v>321</v>
      </c>
    </row>
    <row r="63" spans="1:2">
      <c r="A63" s="17" t="s">
        <v>10</v>
      </c>
      <c r="B63" s="8">
        <v>321</v>
      </c>
    </row>
    <row r="64" spans="1:2">
      <c r="A64" s="16">
        <v>350</v>
      </c>
      <c r="B64" s="8">
        <v>350</v>
      </c>
    </row>
    <row r="65" spans="1:2">
      <c r="A65" s="17" t="s">
        <v>17</v>
      </c>
      <c r="B65" s="8">
        <v>350</v>
      </c>
    </row>
    <row r="66" spans="1:2">
      <c r="A66" s="16">
        <v>355</v>
      </c>
      <c r="B66" s="8">
        <v>355</v>
      </c>
    </row>
    <row r="67" spans="1:2">
      <c r="A67" s="17" t="s">
        <v>150</v>
      </c>
      <c r="B67" s="8">
        <v>355</v>
      </c>
    </row>
    <row r="68" spans="1:2">
      <c r="A68" s="16">
        <v>368</v>
      </c>
      <c r="B68" s="8">
        <v>368</v>
      </c>
    </row>
    <row r="69" spans="1:2">
      <c r="A69" s="17" t="s">
        <v>109</v>
      </c>
      <c r="B69" s="8">
        <v>368</v>
      </c>
    </row>
    <row r="70" spans="1:2">
      <c r="A70" s="16">
        <v>370</v>
      </c>
      <c r="B70" s="8">
        <v>370</v>
      </c>
    </row>
    <row r="71" spans="1:2">
      <c r="A71" s="17" t="s">
        <v>61</v>
      </c>
      <c r="B71" s="8">
        <v>370</v>
      </c>
    </row>
    <row r="72" spans="1:2">
      <c r="A72" s="16">
        <v>382</v>
      </c>
      <c r="B72" s="8">
        <v>382</v>
      </c>
    </row>
    <row r="73" spans="1:2">
      <c r="A73" s="17" t="s">
        <v>10</v>
      </c>
      <c r="B73" s="8">
        <v>382</v>
      </c>
    </row>
    <row r="74" spans="1:2">
      <c r="A74" s="16">
        <v>394</v>
      </c>
      <c r="B74" s="8">
        <v>394</v>
      </c>
    </row>
    <row r="75" spans="1:2">
      <c r="A75" s="17" t="s">
        <v>116</v>
      </c>
      <c r="B75" s="8">
        <v>394</v>
      </c>
    </row>
    <row r="76" spans="1:2">
      <c r="A76" s="16">
        <v>400</v>
      </c>
      <c r="B76" s="8">
        <v>400</v>
      </c>
    </row>
    <row r="77" spans="1:2">
      <c r="A77" s="17" t="s">
        <v>147</v>
      </c>
      <c r="B77" s="8">
        <v>400</v>
      </c>
    </row>
    <row r="78" spans="1:2">
      <c r="A78" s="17" t="s">
        <v>17</v>
      </c>
      <c r="B78" s="8">
        <v>400</v>
      </c>
    </row>
    <row r="79" spans="1:2">
      <c r="A79" s="16">
        <v>450</v>
      </c>
      <c r="B79" s="8">
        <v>450</v>
      </c>
    </row>
    <row r="80" spans="1:2">
      <c r="A80" s="17" t="s">
        <v>41</v>
      </c>
      <c r="B80" s="8">
        <v>450</v>
      </c>
    </row>
    <row r="81" spans="1:2">
      <c r="A81" s="16">
        <v>453</v>
      </c>
      <c r="B81" s="8">
        <v>453</v>
      </c>
    </row>
    <row r="82" spans="1:2">
      <c r="A82" s="17" t="s">
        <v>78</v>
      </c>
      <c r="B82" s="8">
        <v>453</v>
      </c>
    </row>
    <row r="83" spans="1:2">
      <c r="A83" s="16">
        <v>471</v>
      </c>
      <c r="B83" s="8">
        <v>471</v>
      </c>
    </row>
    <row r="84" spans="1:2">
      <c r="A84" s="17" t="s">
        <v>65</v>
      </c>
      <c r="B84" s="8">
        <v>471</v>
      </c>
    </row>
    <row r="85" spans="1:2">
      <c r="A85" s="16">
        <v>472</v>
      </c>
      <c r="B85" s="8">
        <v>472</v>
      </c>
    </row>
    <row r="86" spans="1:2">
      <c r="A86" s="17" t="s">
        <v>65</v>
      </c>
      <c r="B86" s="8">
        <v>472</v>
      </c>
    </row>
    <row r="87" spans="1:2">
      <c r="A87" s="16">
        <v>485</v>
      </c>
      <c r="B87" s="8">
        <v>485</v>
      </c>
    </row>
    <row r="88" spans="1:2">
      <c r="A88" s="17" t="s">
        <v>61</v>
      </c>
      <c r="B88" s="8">
        <v>485</v>
      </c>
    </row>
    <row r="89" spans="1:2">
      <c r="A89" s="16">
        <v>493</v>
      </c>
      <c r="B89" s="8">
        <v>493</v>
      </c>
    </row>
    <row r="90" spans="1:2">
      <c r="A90" s="17" t="s">
        <v>72</v>
      </c>
      <c r="B90" s="8">
        <v>493</v>
      </c>
    </row>
    <row r="91" spans="1:2">
      <c r="A91" s="16">
        <v>518</v>
      </c>
      <c r="B91" s="8">
        <v>518</v>
      </c>
    </row>
    <row r="92" spans="1:2">
      <c r="A92" s="17" t="s">
        <v>72</v>
      </c>
      <c r="B92" s="8">
        <v>518</v>
      </c>
    </row>
    <row r="93" spans="1:2">
      <c r="A93" s="16">
        <v>650</v>
      </c>
      <c r="B93" s="8">
        <v>650</v>
      </c>
    </row>
    <row r="94" spans="1:2">
      <c r="A94" s="17" t="s">
        <v>81</v>
      </c>
      <c r="B94" s="8">
        <v>650</v>
      </c>
    </row>
    <row r="95" spans="1:2">
      <c r="A95" s="16">
        <v>700</v>
      </c>
      <c r="B95" s="8">
        <v>700</v>
      </c>
    </row>
    <row r="96" spans="1:2">
      <c r="A96" s="17" t="s">
        <v>41</v>
      </c>
      <c r="B96" s="8">
        <v>700</v>
      </c>
    </row>
    <row r="97" spans="1:2">
      <c r="A97" s="16" t="s">
        <v>185</v>
      </c>
      <c r="B97" s="8">
        <v>323.76923076923077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25"/>
  <cols>
    <col min="1" max="1" width="13.125" customWidth="1"/>
    <col min="2" max="2" width="18.125" bestFit="1" customWidth="1"/>
    <col min="3" max="4" width="16.125" bestFit="1" customWidth="1"/>
    <col min="5" max="5" width="11.375" bestFit="1" customWidth="1"/>
  </cols>
  <sheetData>
    <row r="3" spans="1:2">
      <c r="A3" s="7" t="s">
        <v>187</v>
      </c>
      <c r="B3" t="s">
        <v>189</v>
      </c>
    </row>
    <row r="4" spans="1:2">
      <c r="A4" s="16" t="s">
        <v>135</v>
      </c>
      <c r="B4" s="8">
        <v>2</v>
      </c>
    </row>
    <row r="5" spans="1:2">
      <c r="A5" s="16" t="s">
        <v>14</v>
      </c>
      <c r="B5" s="8">
        <v>11</v>
      </c>
    </row>
    <row r="6" spans="1:2">
      <c r="A6" s="16" t="s">
        <v>93</v>
      </c>
      <c r="B6" s="8">
        <v>16</v>
      </c>
    </row>
    <row r="7" spans="1:2">
      <c r="A7" s="16" t="s">
        <v>19</v>
      </c>
      <c r="B7" s="8">
        <v>23</v>
      </c>
    </row>
    <row r="8" spans="1:2">
      <c r="A8" s="16" t="s">
        <v>185</v>
      </c>
      <c r="B8" s="8">
        <v>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pivotSelection pane="bottomRight" activeRow="3" click="2" r:id="rId1">
        <pivotArea field="3" type="button" dataOnly="0" labelOnly="1" outline="0" axis="axisRow" fieldPosition="0"/>
      </pivotSelection>
    </sheetView>
  </sheetViews>
  <sheetFormatPr defaultRowHeight="14.25"/>
  <cols>
    <col min="1" max="1" width="13.125" bestFit="1" customWidth="1"/>
    <col min="2" max="2" width="28.875" bestFit="1" customWidth="1"/>
  </cols>
  <sheetData>
    <row r="3" spans="1:2">
      <c r="A3" s="7" t="s">
        <v>187</v>
      </c>
      <c r="B3" t="s">
        <v>190</v>
      </c>
    </row>
    <row r="4" spans="1:2">
      <c r="A4" s="16" t="s">
        <v>43</v>
      </c>
      <c r="B4" s="8">
        <v>11</v>
      </c>
    </row>
    <row r="5" spans="1:2">
      <c r="A5" s="16" t="s">
        <v>31</v>
      </c>
      <c r="B5" s="8">
        <v>7</v>
      </c>
    </row>
    <row r="6" spans="1:2">
      <c r="A6" s="16" t="s">
        <v>12</v>
      </c>
      <c r="B6" s="8">
        <v>28</v>
      </c>
    </row>
    <row r="7" spans="1:2">
      <c r="A7" s="16" t="s">
        <v>54</v>
      </c>
      <c r="B7" s="8">
        <v>6</v>
      </c>
    </row>
    <row r="8" spans="1:2">
      <c r="A8" s="16" t="s">
        <v>185</v>
      </c>
      <c r="B8" s="8">
        <v>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Favorite Cars List</vt:lpstr>
      <vt:lpstr>Sheet9</vt:lpstr>
      <vt:lpstr>Favorite Cars Copy</vt:lpstr>
      <vt:lpstr>List</vt:lpstr>
      <vt:lpstr>Transmission Type</vt:lpstr>
      <vt:lpstr>0-60</vt:lpstr>
      <vt:lpstr>Avg Horsepower</vt:lpstr>
      <vt:lpstr>Drivetrain</vt:lpstr>
      <vt:lpstr>Country</vt:lpstr>
      <vt:lpstr>Cost for Speed</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Katrina Bonin</dc:creator>
  <cp:keywords/>
  <dc:description/>
  <cp:lastModifiedBy>Katrina Bonin</cp:lastModifiedBy>
  <cp:revision/>
  <dcterms:created xsi:type="dcterms:W3CDTF">2024-04-04T18:18:34Z</dcterms:created>
  <dcterms:modified xsi:type="dcterms:W3CDTF">2024-04-09T23:37:49Z</dcterms:modified>
  <cp:category/>
  <cp:contentStatus/>
</cp:coreProperties>
</file>