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9440" windowHeight="9780"/>
  </bookViews>
  <sheets>
    <sheet name="эмиссия" sheetId="1" r:id="rId1"/>
    <sheet name="инфраструктура" sheetId="2" r:id="rId2"/>
    <sheet name="Инфраструктура EMV  NFC " sheetId="4" r:id="rId3"/>
    <sheet name="Операции" sheetId="3" r:id="rId4"/>
  </sheets>
  <definedNames>
    <definedName name="_xlnm.Print_Area" localSheetId="3">Операции!$A$2:$L$11</definedName>
  </definedNames>
  <calcPr calcId="125725"/>
</workbook>
</file>

<file path=xl/calcChain.xml><?xml version="1.0" encoding="utf-8"?>
<calcChain xmlns="http://schemas.openxmlformats.org/spreadsheetml/2006/main">
  <c r="G11" i="1"/>
  <c r="K12" i="3"/>
  <c r="I12"/>
  <c r="G12"/>
  <c r="E12"/>
  <c r="D11" i="4"/>
  <c r="D10"/>
  <c r="F9"/>
  <c r="D9"/>
  <c r="D7"/>
  <c r="D6"/>
  <c r="F5"/>
  <c r="D5"/>
  <c r="G6" i="1"/>
  <c r="G7"/>
  <c r="G8"/>
  <c r="G9"/>
  <c r="G10"/>
  <c r="G5"/>
  <c r="K11" i="3"/>
  <c r="I11"/>
  <c r="G11"/>
  <c r="E11"/>
  <c r="K10"/>
  <c r="I10"/>
  <c r="G10"/>
  <c r="E10"/>
  <c r="K9"/>
  <c r="I9"/>
  <c r="G9"/>
  <c r="E9"/>
  <c r="K8"/>
  <c r="I8"/>
  <c r="G8"/>
  <c r="E8"/>
  <c r="K7"/>
  <c r="I7"/>
  <c r="G7"/>
  <c r="E7"/>
  <c r="K6"/>
  <c r="I6"/>
  <c r="G6"/>
  <c r="E6"/>
</calcChain>
</file>

<file path=xl/sharedStrings.xml><?xml version="1.0" encoding="utf-8"?>
<sst xmlns="http://schemas.openxmlformats.org/spreadsheetml/2006/main" count="77" uniqueCount="47">
  <si>
    <t>дата</t>
  </si>
  <si>
    <t>на 01.01.2011</t>
  </si>
  <si>
    <t>на 01.01.2012</t>
  </si>
  <si>
    <t>на 01.01.2013</t>
  </si>
  <si>
    <t>на 01.01.2014</t>
  </si>
  <si>
    <t>на 01.01.2015</t>
  </si>
  <si>
    <t>на 01.01.2016</t>
  </si>
  <si>
    <t>Инфраструктура обслуживания банковских платежных карточек</t>
  </si>
  <si>
    <t>платежные терминалы в организациях торговли (сервиса)</t>
  </si>
  <si>
    <t>платежные терминалы в пунктах выдачи наличных</t>
  </si>
  <si>
    <t>инфокиоски</t>
  </si>
  <si>
    <t>банкоматы</t>
  </si>
  <si>
    <t>Объекты программно-технической инфраструктуры</t>
  </si>
  <si>
    <t>всего операций</t>
  </si>
  <si>
    <t>количество</t>
  </si>
  <si>
    <t>сумма</t>
  </si>
  <si>
    <t>наличные операции</t>
  </si>
  <si>
    <t>безналичные операции</t>
  </si>
  <si>
    <t>доля</t>
  </si>
  <si>
    <t>на 01.01.2011 за 2010 год</t>
  </si>
  <si>
    <t>на 01.01.2012 за 2011 год</t>
  </si>
  <si>
    <t>на 01.01.2013 за 2012 год</t>
  </si>
  <si>
    <t>на 01.01.2014 за 2013 год</t>
  </si>
  <si>
    <t>на 01.01.2015 за 2014 год</t>
  </si>
  <si>
    <t>на 01.01.2016 за 2015 год</t>
  </si>
  <si>
    <t>БелКарт (тыс.ед.)</t>
  </si>
  <si>
    <t>БелКарт/ Maestro (тыс.ед.)</t>
  </si>
  <si>
    <t>VISA (тыс. ед.)</t>
  </si>
  <si>
    <t>MasterCard (тыс.ед.)</t>
  </si>
  <si>
    <t>Всего (тыс.ед.)</t>
  </si>
  <si>
    <t>другие (тыс. ед.)</t>
  </si>
  <si>
    <t xml:space="preserve">Количество банковских платежных карточек </t>
  </si>
  <si>
    <t>Операции с использованием банковских платежных карточек, совершенных на территории Республики Беларусь  (кол-во операций - тыс.ед, сумма - млн. белорусских рублей)</t>
  </si>
  <si>
    <t>количество организаций торговли (сервиса), оснащенных платежными терминалами</t>
  </si>
  <si>
    <t>Показатели</t>
  </si>
  <si>
    <t>Всего</t>
  </si>
  <si>
    <t>Оборудование, в котором возможно осуществление операций с карточками стандарта EMV</t>
  </si>
  <si>
    <t>Оборудование, в котором возможно осуществление операций с бесконтактными карточками</t>
  </si>
  <si>
    <t>Количество</t>
  </si>
  <si>
    <t>Доля в общем кол-ве оборудования, %</t>
  </si>
  <si>
    <t>Платежные терминалы, установленные в ОТС</t>
  </si>
  <si>
    <t>Банкоматы</t>
  </si>
  <si>
    <t>-</t>
  </si>
  <si>
    <t>Инфокиоски (установленные банками)</t>
  </si>
  <si>
    <t>на 01.01.2017</t>
  </si>
  <si>
    <t>* Информация представлена в тыс. белорусских рублей с учетом деноминации</t>
  </si>
  <si>
    <t>на 01.01.2017 за 2016 год *</t>
  </si>
</sst>
</file>

<file path=xl/styles.xml><?xml version="1.0" encoding="utf-8"?>
<styleSheet xmlns="http://schemas.openxmlformats.org/spreadsheetml/2006/main">
  <numFmts count="2">
    <numFmt numFmtId="172" formatCode="0.0"/>
    <numFmt numFmtId="173" formatCode="#,##0.0"/>
  </numFmts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0" borderId="1" xfId="0" applyFont="1" applyBorder="1"/>
    <xf numFmtId="3" fontId="3" fillId="0" borderId="1" xfId="0" applyNumberFormat="1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/>
    <xf numFmtId="172" fontId="3" fillId="0" borderId="1" xfId="0" applyNumberFormat="1" applyFont="1" applyBorder="1"/>
    <xf numFmtId="173" fontId="3" fillId="0" borderId="1" xfId="0" applyNumberFormat="1" applyFont="1" applyBorder="1"/>
    <xf numFmtId="0" fontId="3" fillId="0" borderId="0" xfId="0" applyFont="1"/>
    <xf numFmtId="2" fontId="4" fillId="0" borderId="1" xfId="0" applyNumberFormat="1" applyFont="1" applyBorder="1" applyAlignment="1">
      <alignment horizontal="center" wrapText="1"/>
    </xf>
    <xf numFmtId="0" fontId="3" fillId="0" borderId="1" xfId="0" applyFont="1" applyFill="1" applyBorder="1"/>
    <xf numFmtId="173" fontId="3" fillId="0" borderId="1" xfId="0" applyNumberFormat="1" applyFont="1" applyFill="1" applyBorder="1"/>
    <xf numFmtId="3" fontId="3" fillId="0" borderId="1" xfId="0" applyNumberFormat="1" applyFont="1" applyFill="1" applyBorder="1"/>
    <xf numFmtId="0" fontId="4" fillId="0" borderId="1" xfId="0" applyFont="1" applyFill="1" applyBorder="1"/>
    <xf numFmtId="172" fontId="3" fillId="0" borderId="1" xfId="0" applyNumberFormat="1" applyFont="1" applyFill="1" applyBorder="1"/>
    <xf numFmtId="173" fontId="3" fillId="0" borderId="2" xfId="0" applyNumberFormat="1" applyFont="1" applyBorder="1"/>
    <xf numFmtId="0" fontId="5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left" wrapText="1"/>
    </xf>
    <xf numFmtId="3" fontId="5" fillId="0" borderId="1" xfId="0" applyNumberFormat="1" applyFont="1" applyBorder="1" applyAlignment="1">
      <alignment horizontal="right" wrapText="1" indent="1"/>
    </xf>
    <xf numFmtId="173" fontId="5" fillId="0" borderId="1" xfId="0" applyNumberFormat="1" applyFont="1" applyBorder="1" applyAlignment="1">
      <alignment horizontal="right" wrapText="1" indent="1"/>
    </xf>
    <xf numFmtId="3" fontId="5" fillId="0" borderId="1" xfId="0" applyNumberFormat="1" applyFont="1" applyBorder="1" applyAlignment="1">
      <alignment horizontal="center" wrapText="1"/>
    </xf>
    <xf numFmtId="173" fontId="5" fillId="0" borderId="1" xfId="0" applyNumberFormat="1" applyFont="1" applyBorder="1" applyAlignment="1">
      <alignment horizontal="center" wrapText="1"/>
    </xf>
    <xf numFmtId="0" fontId="0" fillId="0" borderId="0" xfId="0" applyFont="1"/>
    <xf numFmtId="0" fontId="4" fillId="0" borderId="3" xfId="0" applyFont="1" applyBorder="1" applyAlignment="1">
      <alignment horizontal="center" vertical="justify"/>
    </xf>
    <xf numFmtId="0" fontId="4" fillId="0" borderId="4" xfId="0" applyFont="1" applyBorder="1" applyAlignment="1">
      <alignment horizontal="center" vertical="justify"/>
    </xf>
    <xf numFmtId="0" fontId="4" fillId="0" borderId="5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6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11"/>
  <sheetViews>
    <sheetView tabSelected="1" workbookViewId="0">
      <selection activeCell="G11" sqref="G11"/>
    </sheetView>
  </sheetViews>
  <sheetFormatPr defaultRowHeight="15"/>
  <cols>
    <col min="1" max="1" width="15.5703125" customWidth="1"/>
    <col min="2" max="3" width="11" customWidth="1"/>
    <col min="4" max="4" width="10.28515625" customWidth="1"/>
    <col min="5" max="5" width="13.140625" customWidth="1"/>
    <col min="7" max="7" width="12.140625" customWidth="1"/>
  </cols>
  <sheetData>
    <row r="2" spans="1:7" ht="18.75">
      <c r="A2" s="3" t="s">
        <v>31</v>
      </c>
      <c r="B2" s="3"/>
      <c r="C2" s="3"/>
      <c r="D2" s="3"/>
      <c r="E2" s="1"/>
    </row>
    <row r="4" spans="1:7" ht="44.25" customHeight="1">
      <c r="A4" s="6" t="s">
        <v>0</v>
      </c>
      <c r="B4" s="13" t="s">
        <v>25</v>
      </c>
      <c r="C4" s="7" t="s">
        <v>26</v>
      </c>
      <c r="D4" s="7" t="s">
        <v>27</v>
      </c>
      <c r="E4" s="7" t="s">
        <v>28</v>
      </c>
      <c r="F4" s="8" t="s">
        <v>30</v>
      </c>
      <c r="G4" s="8" t="s">
        <v>29</v>
      </c>
    </row>
    <row r="5" spans="1:7" ht="15.75">
      <c r="A5" s="4" t="s">
        <v>1</v>
      </c>
      <c r="B5" s="11">
        <v>3336.1</v>
      </c>
      <c r="C5" s="5">
        <v>0</v>
      </c>
      <c r="D5" s="11">
        <v>3817.7</v>
      </c>
      <c r="E5" s="11">
        <v>2091.9</v>
      </c>
      <c r="F5" s="11">
        <v>0.6</v>
      </c>
      <c r="G5" s="11">
        <f t="shared" ref="G5:G10" si="0">B5+C5+D5+E5+F5</f>
        <v>9246.2999999999993</v>
      </c>
    </row>
    <row r="6" spans="1:7" ht="15.75">
      <c r="A6" s="4" t="s">
        <v>2</v>
      </c>
      <c r="B6" s="11">
        <v>4381.7</v>
      </c>
      <c r="C6" s="5">
        <v>0</v>
      </c>
      <c r="D6" s="11">
        <v>3741.9</v>
      </c>
      <c r="E6" s="11">
        <v>1739.8</v>
      </c>
      <c r="F6" s="5">
        <v>0</v>
      </c>
      <c r="G6" s="11">
        <f t="shared" si="0"/>
        <v>9863.4</v>
      </c>
    </row>
    <row r="7" spans="1:7" ht="15.75">
      <c r="A7" s="4" t="s">
        <v>3</v>
      </c>
      <c r="B7" s="11">
        <v>4909</v>
      </c>
      <c r="C7" s="5">
        <v>0</v>
      </c>
      <c r="D7" s="11">
        <v>3881.3</v>
      </c>
      <c r="E7" s="11">
        <v>1639.1</v>
      </c>
      <c r="F7" s="5">
        <v>0</v>
      </c>
      <c r="G7" s="11">
        <f t="shared" si="0"/>
        <v>10429.4</v>
      </c>
    </row>
    <row r="8" spans="1:7" ht="15.75">
      <c r="A8" s="4" t="s">
        <v>4</v>
      </c>
      <c r="B8" s="11">
        <v>5278.9</v>
      </c>
      <c r="C8" s="5">
        <v>0</v>
      </c>
      <c r="D8" s="11">
        <v>4492.1000000000004</v>
      </c>
      <c r="E8" s="11">
        <v>2034</v>
      </c>
      <c r="F8" s="5">
        <v>0</v>
      </c>
      <c r="G8" s="11">
        <f t="shared" si="0"/>
        <v>11805</v>
      </c>
    </row>
    <row r="9" spans="1:7" ht="15.75">
      <c r="A9" s="4" t="s">
        <v>5</v>
      </c>
      <c r="B9" s="11">
        <v>5128.6000000000004</v>
      </c>
      <c r="C9" s="11">
        <v>109.2</v>
      </c>
      <c r="D9" s="11">
        <v>5219.5</v>
      </c>
      <c r="E9" s="11">
        <v>1885.8</v>
      </c>
      <c r="F9" s="5">
        <v>0</v>
      </c>
      <c r="G9" s="11">
        <f t="shared" si="0"/>
        <v>12343.099999999999</v>
      </c>
    </row>
    <row r="10" spans="1:7" ht="15.75">
      <c r="A10" s="4" t="s">
        <v>6</v>
      </c>
      <c r="B10" s="11">
        <v>5119.8</v>
      </c>
      <c r="C10" s="11">
        <v>210.7</v>
      </c>
      <c r="D10" s="11">
        <v>5199.8999999999996</v>
      </c>
      <c r="E10" s="11">
        <v>1814.6</v>
      </c>
      <c r="F10" s="5">
        <v>0</v>
      </c>
      <c r="G10" s="11">
        <f t="shared" si="0"/>
        <v>12345</v>
      </c>
    </row>
    <row r="11" spans="1:7" s="26" customFormat="1" ht="15.75">
      <c r="A11" s="14" t="s">
        <v>44</v>
      </c>
      <c r="B11" s="19">
        <v>5000.0190000000002</v>
      </c>
      <c r="C11" s="15">
        <v>472.25299999999999</v>
      </c>
      <c r="D11" s="15">
        <v>5066.5619999999999</v>
      </c>
      <c r="E11" s="15">
        <v>2142.5659999999998</v>
      </c>
      <c r="F11" s="16">
        <v>6.0000000000000001E-3</v>
      </c>
      <c r="G11" s="15">
        <f>B11+C11+D11+E11+F11</f>
        <v>12681.405999999997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2"/>
  <sheetViews>
    <sheetView workbookViewId="0">
      <selection activeCell="A12" sqref="A12:IV12"/>
    </sheetView>
  </sheetViews>
  <sheetFormatPr defaultRowHeight="15"/>
  <cols>
    <col min="1" max="1" width="14.7109375" customWidth="1"/>
    <col min="2" max="2" width="34.5703125" customWidth="1"/>
    <col min="3" max="3" width="25.42578125" customWidth="1"/>
    <col min="4" max="4" width="22.42578125" customWidth="1"/>
    <col min="5" max="5" width="13.5703125" customWidth="1"/>
    <col min="6" max="6" width="13.7109375" customWidth="1"/>
  </cols>
  <sheetData>
    <row r="2" spans="1:6" ht="18.75">
      <c r="A2" s="3" t="s">
        <v>7</v>
      </c>
      <c r="B2" s="3"/>
      <c r="C2" s="3"/>
      <c r="D2" s="3"/>
    </row>
    <row r="4" spans="1:6" ht="15.75">
      <c r="A4" s="27" t="s">
        <v>0</v>
      </c>
      <c r="B4" s="29" t="s">
        <v>12</v>
      </c>
      <c r="C4" s="30"/>
      <c r="D4" s="30"/>
      <c r="E4" s="30"/>
      <c r="F4" s="31"/>
    </row>
    <row r="5" spans="1:6" ht="45" customHeight="1">
      <c r="A5" s="28"/>
      <c r="B5" s="7" t="s">
        <v>33</v>
      </c>
      <c r="C5" s="7" t="s">
        <v>8</v>
      </c>
      <c r="D5" s="7" t="s">
        <v>9</v>
      </c>
      <c r="E5" s="6" t="s">
        <v>11</v>
      </c>
      <c r="F5" s="6" t="s">
        <v>10</v>
      </c>
    </row>
    <row r="6" spans="1:6" ht="15.75">
      <c r="A6" s="4" t="s">
        <v>1</v>
      </c>
      <c r="B6" s="5">
        <v>18241</v>
      </c>
      <c r="C6" s="5">
        <v>29590</v>
      </c>
      <c r="D6" s="5">
        <v>8119</v>
      </c>
      <c r="E6" s="5">
        <v>3063</v>
      </c>
      <c r="F6" s="5">
        <v>3776</v>
      </c>
    </row>
    <row r="7" spans="1:6" ht="15.75">
      <c r="A7" s="4" t="s">
        <v>2</v>
      </c>
      <c r="B7" s="5">
        <v>25747</v>
      </c>
      <c r="C7" s="5">
        <v>40729</v>
      </c>
      <c r="D7" s="5">
        <v>7555</v>
      </c>
      <c r="E7" s="5">
        <v>3317</v>
      </c>
      <c r="F7" s="5">
        <v>3191</v>
      </c>
    </row>
    <row r="8" spans="1:6" ht="15.75">
      <c r="A8" s="4" t="s">
        <v>3</v>
      </c>
      <c r="B8" s="5">
        <v>37063</v>
      </c>
      <c r="C8" s="5">
        <v>56796</v>
      </c>
      <c r="D8" s="5">
        <v>7510</v>
      </c>
      <c r="E8" s="5">
        <v>3701</v>
      </c>
      <c r="F8" s="5">
        <v>3342</v>
      </c>
    </row>
    <row r="9" spans="1:6" ht="15.75">
      <c r="A9" s="4" t="s">
        <v>4</v>
      </c>
      <c r="B9" s="5">
        <v>49539</v>
      </c>
      <c r="C9" s="5">
        <v>73627</v>
      </c>
      <c r="D9" s="5">
        <v>7448</v>
      </c>
      <c r="E9" s="5">
        <v>4088</v>
      </c>
      <c r="F9" s="5">
        <v>3586</v>
      </c>
    </row>
    <row r="10" spans="1:6" ht="15.75">
      <c r="A10" s="4" t="s">
        <v>5</v>
      </c>
      <c r="B10" s="5">
        <v>64764</v>
      </c>
      <c r="C10" s="5">
        <v>91784</v>
      </c>
      <c r="D10" s="5">
        <v>7646</v>
      </c>
      <c r="E10" s="5">
        <v>4362</v>
      </c>
      <c r="F10" s="5">
        <v>3670</v>
      </c>
    </row>
    <row r="11" spans="1:6" ht="15.75">
      <c r="A11" s="4" t="s">
        <v>6</v>
      </c>
      <c r="B11" s="5">
        <v>79107</v>
      </c>
      <c r="C11" s="5">
        <v>111724</v>
      </c>
      <c r="D11" s="5">
        <v>7505</v>
      </c>
      <c r="E11" s="5">
        <v>4414</v>
      </c>
      <c r="F11" s="5">
        <v>3519</v>
      </c>
    </row>
    <row r="12" spans="1:6" s="26" customFormat="1" ht="15.75">
      <c r="A12" s="14" t="s">
        <v>44</v>
      </c>
      <c r="B12" s="16">
        <v>109380</v>
      </c>
      <c r="C12" s="16">
        <v>139608</v>
      </c>
      <c r="D12" s="16">
        <v>7373</v>
      </c>
      <c r="E12" s="16">
        <v>4386</v>
      </c>
      <c r="F12" s="16">
        <v>3394</v>
      </c>
    </row>
  </sheetData>
  <mergeCells count="2">
    <mergeCell ref="A4:A5"/>
    <mergeCell ref="B4:F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11"/>
  <sheetViews>
    <sheetView topLeftCell="A4" workbookViewId="0">
      <selection activeCell="E10" sqref="E10"/>
    </sheetView>
  </sheetViews>
  <sheetFormatPr defaultRowHeight="15"/>
  <cols>
    <col min="1" max="1" width="23" customWidth="1"/>
    <col min="2" max="2" width="15.5703125" customWidth="1"/>
    <col min="3" max="3" width="14" customWidth="1"/>
    <col min="4" max="4" width="16.5703125" customWidth="1"/>
    <col min="6" max="6" width="17" customWidth="1"/>
  </cols>
  <sheetData>
    <row r="2" spans="1:6" ht="79.5" customHeight="1">
      <c r="A2" s="32" t="s">
        <v>34</v>
      </c>
      <c r="B2" s="33" t="s">
        <v>35</v>
      </c>
      <c r="C2" s="33" t="s">
        <v>36</v>
      </c>
      <c r="D2" s="33"/>
      <c r="E2" s="33" t="s">
        <v>37</v>
      </c>
      <c r="F2" s="33"/>
    </row>
    <row r="3" spans="1:6" ht="62.25" customHeight="1">
      <c r="A3" s="32"/>
      <c r="B3" s="33"/>
      <c r="C3" s="20" t="s">
        <v>38</v>
      </c>
      <c r="D3" s="20" t="s">
        <v>39</v>
      </c>
      <c r="E3" s="20" t="s">
        <v>38</v>
      </c>
      <c r="F3" s="20" t="s">
        <v>39</v>
      </c>
    </row>
    <row r="4" spans="1:6" ht="16.5" customHeight="1">
      <c r="A4" s="34" t="s">
        <v>6</v>
      </c>
      <c r="B4" s="35"/>
      <c r="C4" s="35"/>
      <c r="D4" s="35"/>
      <c r="E4" s="35"/>
      <c r="F4" s="36"/>
    </row>
    <row r="5" spans="1:6" ht="72.75" customHeight="1">
      <c r="A5" s="21" t="s">
        <v>40</v>
      </c>
      <c r="B5" s="22">
        <v>111724</v>
      </c>
      <c r="C5" s="22">
        <v>104709</v>
      </c>
      <c r="D5" s="23">
        <f>C5/B5*100</f>
        <v>93.721134223622499</v>
      </c>
      <c r="E5" s="22">
        <v>15714</v>
      </c>
      <c r="F5" s="23">
        <f>E5/B5*100</f>
        <v>14.065017364218967</v>
      </c>
    </row>
    <row r="6" spans="1:6" ht="19.5" customHeight="1">
      <c r="A6" s="21" t="s">
        <v>41</v>
      </c>
      <c r="B6" s="22">
        <v>4414</v>
      </c>
      <c r="C6" s="22">
        <v>4323</v>
      </c>
      <c r="D6" s="23">
        <f>C6/B6*100</f>
        <v>97.938377888536479</v>
      </c>
      <c r="E6" s="24" t="s">
        <v>42</v>
      </c>
      <c r="F6" s="25" t="s">
        <v>42</v>
      </c>
    </row>
    <row r="7" spans="1:6" ht="56.25" customHeight="1">
      <c r="A7" s="21" t="s">
        <v>43</v>
      </c>
      <c r="B7" s="22">
        <v>3519</v>
      </c>
      <c r="C7" s="22">
        <v>654</v>
      </c>
      <c r="D7" s="23">
        <f>C7/B7*100</f>
        <v>18.584825234441603</v>
      </c>
      <c r="E7" s="24" t="s">
        <v>42</v>
      </c>
      <c r="F7" s="25" t="s">
        <v>42</v>
      </c>
    </row>
    <row r="8" spans="1:6" ht="18.75" customHeight="1">
      <c r="A8" s="34" t="s">
        <v>44</v>
      </c>
      <c r="B8" s="35"/>
      <c r="C8" s="35"/>
      <c r="D8" s="35"/>
      <c r="E8" s="35"/>
      <c r="F8" s="36"/>
    </row>
    <row r="9" spans="1:6" ht="75">
      <c r="A9" s="21" t="s">
        <v>40</v>
      </c>
      <c r="B9" s="22">
        <v>139608</v>
      </c>
      <c r="C9" s="22">
        <v>137986</v>
      </c>
      <c r="D9" s="23">
        <f>C9/B9*100</f>
        <v>98.838175462724195</v>
      </c>
      <c r="E9" s="22">
        <v>29750</v>
      </c>
      <c r="F9" s="23">
        <f>E9/B9*100</f>
        <v>21.30966706778981</v>
      </c>
    </row>
    <row r="10" spans="1:6" ht="18.75">
      <c r="A10" s="21" t="s">
        <v>41</v>
      </c>
      <c r="B10" s="22">
        <v>4386</v>
      </c>
      <c r="C10" s="22">
        <v>4338</v>
      </c>
      <c r="D10" s="23">
        <f>C10/B10*100</f>
        <v>98.905608755129961</v>
      </c>
      <c r="E10" s="24" t="s">
        <v>42</v>
      </c>
      <c r="F10" s="25" t="s">
        <v>42</v>
      </c>
    </row>
    <row r="11" spans="1:6" ht="56.25">
      <c r="A11" s="21" t="s">
        <v>43</v>
      </c>
      <c r="B11" s="22">
        <v>3394</v>
      </c>
      <c r="C11" s="22">
        <v>585</v>
      </c>
      <c r="D11" s="23">
        <f>C11/B11*100</f>
        <v>17.236299351797292</v>
      </c>
      <c r="E11" s="24" t="s">
        <v>42</v>
      </c>
      <c r="F11" s="25" t="s">
        <v>42</v>
      </c>
    </row>
  </sheetData>
  <mergeCells count="6">
    <mergeCell ref="A2:A3"/>
    <mergeCell ref="B2:B3"/>
    <mergeCell ref="C2:D2"/>
    <mergeCell ref="E2:F2"/>
    <mergeCell ref="A4:F4"/>
    <mergeCell ref="A8:F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L15"/>
  <sheetViews>
    <sheetView workbookViewId="0">
      <selection activeCell="B27" sqref="B27"/>
    </sheetView>
  </sheetViews>
  <sheetFormatPr defaultRowHeight="15"/>
  <cols>
    <col min="1" max="1" width="36.5703125" customWidth="1"/>
    <col min="2" max="2" width="14.5703125" customWidth="1"/>
    <col min="3" max="3" width="15.42578125" customWidth="1"/>
    <col min="4" max="4" width="13.42578125" customWidth="1"/>
    <col min="5" max="5" width="6.5703125" customWidth="1"/>
    <col min="6" max="6" width="13.5703125" customWidth="1"/>
    <col min="7" max="7" width="6.42578125" customWidth="1"/>
    <col min="8" max="8" width="13.42578125" customWidth="1"/>
    <col min="9" max="9" width="6.5703125" customWidth="1"/>
    <col min="10" max="10" width="13.28515625" customWidth="1"/>
    <col min="11" max="11" width="6.5703125" customWidth="1"/>
  </cols>
  <sheetData>
    <row r="2" spans="1:12" ht="33" customHeight="1">
      <c r="A2" s="40" t="s">
        <v>32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12"/>
    </row>
    <row r="4" spans="1:12" ht="15.75">
      <c r="A4" s="38" t="s">
        <v>0</v>
      </c>
      <c r="B4" s="37" t="s">
        <v>13</v>
      </c>
      <c r="C4" s="37"/>
      <c r="D4" s="37" t="s">
        <v>16</v>
      </c>
      <c r="E4" s="37"/>
      <c r="F4" s="37"/>
      <c r="G4" s="37"/>
      <c r="H4" s="37" t="s">
        <v>17</v>
      </c>
      <c r="I4" s="37"/>
      <c r="J4" s="37"/>
      <c r="K4" s="37"/>
    </row>
    <row r="5" spans="1:12" ht="15.75">
      <c r="A5" s="39"/>
      <c r="B5" s="6" t="s">
        <v>14</v>
      </c>
      <c r="C5" s="6" t="s">
        <v>15</v>
      </c>
      <c r="D5" s="6" t="s">
        <v>14</v>
      </c>
      <c r="E5" s="6" t="s">
        <v>18</v>
      </c>
      <c r="F5" s="6" t="s">
        <v>15</v>
      </c>
      <c r="G5" s="6" t="s">
        <v>18</v>
      </c>
      <c r="H5" s="6" t="s">
        <v>14</v>
      </c>
      <c r="I5" s="6" t="s">
        <v>18</v>
      </c>
      <c r="J5" s="6" t="s">
        <v>15</v>
      </c>
      <c r="K5" s="6" t="s">
        <v>18</v>
      </c>
      <c r="L5" s="2"/>
    </row>
    <row r="6" spans="1:12" ht="15.75">
      <c r="A6" s="9" t="s">
        <v>19</v>
      </c>
      <c r="B6" s="11">
        <v>463637.3</v>
      </c>
      <c r="C6" s="5">
        <v>53311552</v>
      </c>
      <c r="D6" s="11">
        <v>233211.4</v>
      </c>
      <c r="E6" s="10">
        <f t="shared" ref="E6:E11" si="0">D6/B6*100</f>
        <v>50.300396452140497</v>
      </c>
      <c r="F6" s="5">
        <v>46312279</v>
      </c>
      <c r="G6" s="10">
        <f t="shared" ref="G6:G11" si="1">F6/C6*100</f>
        <v>86.871001241907194</v>
      </c>
      <c r="H6" s="11">
        <v>230425.9</v>
      </c>
      <c r="I6" s="11">
        <f t="shared" ref="I6:I11" si="2">H6/B6*100</f>
        <v>49.699603547859503</v>
      </c>
      <c r="J6" s="5">
        <v>6999273</v>
      </c>
      <c r="K6" s="10">
        <f t="shared" ref="K6:K11" si="3">J6/C6*100</f>
        <v>13.128998758092806</v>
      </c>
    </row>
    <row r="7" spans="1:12" ht="15.75">
      <c r="A7" s="9" t="s">
        <v>20</v>
      </c>
      <c r="B7" s="11">
        <v>571312.69999999995</v>
      </c>
      <c r="C7" s="5">
        <v>88699962</v>
      </c>
      <c r="D7" s="11">
        <v>250771.7</v>
      </c>
      <c r="E7" s="10">
        <f t="shared" si="0"/>
        <v>43.893948095325037</v>
      </c>
      <c r="F7" s="5">
        <v>74812864</v>
      </c>
      <c r="G7" s="10">
        <f t="shared" si="1"/>
        <v>84.343738501263402</v>
      </c>
      <c r="H7" s="11">
        <v>320541</v>
      </c>
      <c r="I7" s="11">
        <f t="shared" si="2"/>
        <v>56.10605190467497</v>
      </c>
      <c r="J7" s="5">
        <v>13887098</v>
      </c>
      <c r="K7" s="10">
        <f t="shared" si="3"/>
        <v>15.656261498736606</v>
      </c>
    </row>
    <row r="8" spans="1:12" ht="15.75">
      <c r="A8" s="9" t="s">
        <v>21</v>
      </c>
      <c r="B8" s="11">
        <v>643627.80000000005</v>
      </c>
      <c r="C8" s="5">
        <v>160211293</v>
      </c>
      <c r="D8" s="11">
        <v>240523.3</v>
      </c>
      <c r="E8" s="10">
        <f t="shared" si="0"/>
        <v>37.369936475708471</v>
      </c>
      <c r="F8" s="5">
        <v>129923060</v>
      </c>
      <c r="G8" s="10">
        <f t="shared" si="1"/>
        <v>81.094820200970474</v>
      </c>
      <c r="H8" s="11">
        <v>403104.5</v>
      </c>
      <c r="I8" s="11">
        <f t="shared" si="2"/>
        <v>62.630063524291522</v>
      </c>
      <c r="J8" s="5">
        <v>30288233</v>
      </c>
      <c r="K8" s="10">
        <f t="shared" si="3"/>
        <v>18.905179799029522</v>
      </c>
    </row>
    <row r="9" spans="1:12" ht="15.75">
      <c r="A9" s="9" t="s">
        <v>22</v>
      </c>
      <c r="B9" s="11">
        <v>737771.8</v>
      </c>
      <c r="C9" s="5">
        <v>238256666</v>
      </c>
      <c r="D9" s="11">
        <v>233119.1</v>
      </c>
      <c r="E9" s="10">
        <f t="shared" si="0"/>
        <v>31.597724391200639</v>
      </c>
      <c r="F9" s="5">
        <v>187054145</v>
      </c>
      <c r="G9" s="10">
        <f t="shared" si="1"/>
        <v>78.509511670913753</v>
      </c>
      <c r="H9" s="11">
        <v>504652.7</v>
      </c>
      <c r="I9" s="11">
        <f t="shared" si="2"/>
        <v>68.402275608799357</v>
      </c>
      <c r="J9" s="5">
        <v>51202521</v>
      </c>
      <c r="K9" s="10">
        <f t="shared" si="3"/>
        <v>21.490488329086247</v>
      </c>
    </row>
    <row r="10" spans="1:12" ht="15.75">
      <c r="A10" s="9" t="s">
        <v>23</v>
      </c>
      <c r="B10" s="11">
        <v>827031.2</v>
      </c>
      <c r="C10" s="5">
        <v>303781447</v>
      </c>
      <c r="D10" s="11">
        <v>231322.3</v>
      </c>
      <c r="E10" s="10">
        <f t="shared" si="0"/>
        <v>27.970202333358163</v>
      </c>
      <c r="F10" s="5">
        <v>225220753</v>
      </c>
      <c r="G10" s="10">
        <f t="shared" si="1"/>
        <v>74.139074398444095</v>
      </c>
      <c r="H10" s="11">
        <v>595708.9</v>
      </c>
      <c r="I10" s="10">
        <f t="shared" si="2"/>
        <v>72.029797666641855</v>
      </c>
      <c r="J10" s="5">
        <v>78560694</v>
      </c>
      <c r="K10" s="10">
        <f t="shared" si="3"/>
        <v>25.860925601555913</v>
      </c>
    </row>
    <row r="11" spans="1:12" ht="15.75">
      <c r="A11" s="9" t="s">
        <v>24</v>
      </c>
      <c r="B11" s="11">
        <v>941907.9</v>
      </c>
      <c r="C11" s="5">
        <v>344872277</v>
      </c>
      <c r="D11" s="11">
        <v>222427.2</v>
      </c>
      <c r="E11" s="10">
        <f t="shared" si="0"/>
        <v>23.614538109299222</v>
      </c>
      <c r="F11" s="5">
        <v>235671543</v>
      </c>
      <c r="G11" s="10">
        <f t="shared" si="1"/>
        <v>68.335890913029232</v>
      </c>
      <c r="H11" s="11">
        <v>719480.7</v>
      </c>
      <c r="I11" s="10">
        <f t="shared" si="2"/>
        <v>76.385461890700768</v>
      </c>
      <c r="J11" s="5">
        <v>109200734</v>
      </c>
      <c r="K11" s="10">
        <f t="shared" si="3"/>
        <v>31.664109086970772</v>
      </c>
    </row>
    <row r="12" spans="1:12" s="26" customFormat="1" ht="15.75">
      <c r="A12" s="17" t="s">
        <v>46</v>
      </c>
      <c r="B12" s="15">
        <v>1098943.6000000001</v>
      </c>
      <c r="C12" s="16">
        <v>38946510.489000008</v>
      </c>
      <c r="D12" s="15">
        <v>221579.1</v>
      </c>
      <c r="E12" s="18">
        <f>D12/B12*100</f>
        <v>20.16291827897264</v>
      </c>
      <c r="F12" s="16">
        <v>23918938.022999927</v>
      </c>
      <c r="G12" s="18">
        <f>F12/C12*100</f>
        <v>61.414842363747979</v>
      </c>
      <c r="H12" s="15">
        <v>877364.6</v>
      </c>
      <c r="I12" s="18">
        <f>H12/B12*100</f>
        <v>79.837090820675414</v>
      </c>
      <c r="J12" s="16">
        <v>15027572.466000004</v>
      </c>
      <c r="K12" s="18">
        <f>J12/C12*100</f>
        <v>38.585157636251822</v>
      </c>
    </row>
    <row r="15" spans="1:12">
      <c r="A15" s="1" t="s">
        <v>45</v>
      </c>
      <c r="B15" s="1"/>
      <c r="C15" s="1"/>
      <c r="D15" s="1"/>
      <c r="E15" s="1"/>
      <c r="F15" s="1"/>
    </row>
  </sheetData>
  <mergeCells count="5">
    <mergeCell ref="B4:C4"/>
    <mergeCell ref="D4:G4"/>
    <mergeCell ref="H4:K4"/>
    <mergeCell ref="A4:A5"/>
    <mergeCell ref="A2:K2"/>
  </mergeCells>
  <pageMargins left="0.70866141732283472" right="0.70866141732283472" top="0.74803149606299213" bottom="0.74803149606299213" header="0.31496062992125984" footer="0.31496062992125984"/>
  <pageSetup paperSize="9" scale="8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эмиссия</vt:lpstr>
      <vt:lpstr>инфраструктура</vt:lpstr>
      <vt:lpstr>Инфраструктура EMV  NFC </vt:lpstr>
      <vt:lpstr>Операции</vt:lpstr>
      <vt:lpstr>Операции!Область_печати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Национальный банк Республики Беларусь</dc:creator>
  <cp:lastModifiedBy>Жуков К.Н.</cp:lastModifiedBy>
  <cp:lastPrinted>2016-05-06T13:08:15Z</cp:lastPrinted>
  <dcterms:created xsi:type="dcterms:W3CDTF">2016-01-20T13:43:18Z</dcterms:created>
  <dcterms:modified xsi:type="dcterms:W3CDTF">2017-02-20T12:30:03Z</dcterms:modified>
</cp:coreProperties>
</file>