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firstSheet="2" activeTab="4"/>
  </bookViews>
  <sheets>
    <sheet name="Single_Attribut_J48" sheetId="1" r:id="rId1"/>
    <sheet name="Multiple_Attribute_J48" sheetId="2" r:id="rId2"/>
    <sheet name="J48_strategies_single" sheetId="3" r:id="rId3"/>
    <sheet name="J48_strategies_diff%" sheetId="9" r:id="rId4"/>
    <sheet name="J48_strategies_random" sheetId="10" r:id="rId5"/>
    <sheet name="J48_strategies_size" sheetId="5" r:id="rId6"/>
  </sheets>
  <calcPr calcId="125725"/>
</workbook>
</file>

<file path=xl/calcChain.xml><?xml version="1.0" encoding="utf-8"?>
<calcChain xmlns="http://schemas.openxmlformats.org/spreadsheetml/2006/main">
  <c r="V4" i="10"/>
  <c r="U4"/>
  <c r="T4"/>
  <c r="S4"/>
  <c r="R4"/>
  <c r="V3"/>
  <c r="U3"/>
  <c r="T3"/>
  <c r="S3"/>
  <c r="R3"/>
  <c r="O4"/>
  <c r="O5"/>
  <c r="O6"/>
  <c r="O7"/>
  <c r="O8"/>
  <c r="O9"/>
  <c r="O10"/>
  <c r="O11"/>
  <c r="O12"/>
  <c r="N4"/>
  <c r="N5"/>
  <c r="N6"/>
  <c r="N7"/>
  <c r="N8"/>
  <c r="N9"/>
  <c r="N10"/>
  <c r="N11"/>
  <c r="N12"/>
  <c r="M4"/>
  <c r="M5"/>
  <c r="M6"/>
  <c r="M7"/>
  <c r="M8"/>
  <c r="M9"/>
  <c r="M10"/>
  <c r="M11"/>
  <c r="M12"/>
  <c r="L4"/>
  <c r="L5"/>
  <c r="L6"/>
  <c r="L7"/>
  <c r="L8"/>
  <c r="L9"/>
  <c r="L10"/>
  <c r="L11"/>
  <c r="L12"/>
  <c r="K5"/>
  <c r="K6"/>
  <c r="K7"/>
  <c r="K8"/>
  <c r="K9"/>
  <c r="K10"/>
  <c r="K11"/>
  <c r="K12"/>
  <c r="K4"/>
  <c r="O3"/>
  <c r="N3"/>
  <c r="M3"/>
  <c r="L3"/>
  <c r="K3"/>
  <c r="P5" i="5"/>
  <c r="O5"/>
  <c r="N5"/>
  <c r="P4"/>
  <c r="O4"/>
  <c r="N4"/>
  <c r="P3"/>
  <c r="O3"/>
  <c r="N3"/>
  <c r="R5" i="3"/>
  <c r="R4"/>
  <c r="R3"/>
  <c r="L5" i="2"/>
  <c r="L6"/>
  <c r="L7"/>
  <c r="L8"/>
  <c r="L9"/>
  <c r="L10"/>
  <c r="L11"/>
  <c r="L12"/>
  <c r="L13"/>
  <c r="L14"/>
  <c r="K6"/>
  <c r="K7"/>
  <c r="K8"/>
  <c r="K9"/>
  <c r="K10"/>
  <c r="K11"/>
  <c r="K12"/>
  <c r="K13"/>
  <c r="K14"/>
  <c r="K3"/>
  <c r="O14"/>
  <c r="N14"/>
  <c r="M14"/>
  <c r="O13"/>
  <c r="N13"/>
  <c r="M13"/>
  <c r="O12"/>
  <c r="N12"/>
  <c r="M12"/>
  <c r="O11"/>
  <c r="N11"/>
  <c r="M11"/>
  <c r="K23" i="1"/>
  <c r="K18"/>
  <c r="L18"/>
  <c r="M18"/>
  <c r="N18"/>
  <c r="O18"/>
  <c r="K19"/>
  <c r="L19"/>
  <c r="M19"/>
  <c r="N19"/>
  <c r="O19"/>
  <c r="K20"/>
  <c r="L20"/>
  <c r="M20"/>
  <c r="N20"/>
  <c r="O20"/>
  <c r="K21"/>
  <c r="L21"/>
  <c r="M21"/>
  <c r="N21"/>
  <c r="O21"/>
  <c r="K22"/>
  <c r="L22"/>
  <c r="M22"/>
  <c r="N22"/>
  <c r="O22"/>
  <c r="L23"/>
  <c r="M23"/>
  <c r="N23"/>
  <c r="O23"/>
  <c r="O17"/>
  <c r="N17"/>
  <c r="M17"/>
  <c r="L17"/>
  <c r="K17"/>
  <c r="K4" i="3"/>
  <c r="K5"/>
  <c r="K6"/>
  <c r="S3" s="1"/>
  <c r="K7"/>
  <c r="S4" s="1"/>
  <c r="K8"/>
  <c r="K9"/>
  <c r="K10"/>
  <c r="K11"/>
  <c r="K3"/>
  <c r="K4" i="2"/>
  <c r="K5"/>
  <c r="K4" i="1"/>
  <c r="K5"/>
  <c r="K6"/>
  <c r="K7"/>
  <c r="K8"/>
  <c r="K9"/>
  <c r="K10"/>
  <c r="K11"/>
  <c r="K12"/>
  <c r="K13"/>
  <c r="K14"/>
  <c r="K15"/>
  <c r="K16"/>
  <c r="K3"/>
  <c r="T4" i="3"/>
  <c r="T5"/>
  <c r="T3"/>
  <c r="S5"/>
  <c r="O11"/>
  <c r="N11"/>
  <c r="M11"/>
  <c r="L11"/>
  <c r="O10"/>
  <c r="N10"/>
  <c r="M10"/>
  <c r="L10"/>
  <c r="O9"/>
  <c r="N9"/>
  <c r="M9"/>
  <c r="L9"/>
  <c r="O8"/>
  <c r="N8"/>
  <c r="M8"/>
  <c r="L8"/>
  <c r="O7"/>
  <c r="N7"/>
  <c r="M7"/>
  <c r="L7"/>
  <c r="O6"/>
  <c r="N6"/>
  <c r="M6"/>
  <c r="L6"/>
  <c r="O5"/>
  <c r="N5"/>
  <c r="M5"/>
  <c r="L5"/>
  <c r="O4"/>
  <c r="N4"/>
  <c r="M4"/>
  <c r="L4"/>
  <c r="O3"/>
  <c r="N3"/>
  <c r="M3"/>
  <c r="L3"/>
  <c r="L4" i="2"/>
  <c r="M4"/>
  <c r="N4"/>
  <c r="O4"/>
  <c r="M5"/>
  <c r="N5"/>
  <c r="O5"/>
  <c r="M6"/>
  <c r="N6"/>
  <c r="O6"/>
  <c r="M7"/>
  <c r="N7"/>
  <c r="O7"/>
  <c r="M8"/>
  <c r="N8"/>
  <c r="O8"/>
  <c r="M9"/>
  <c r="N9"/>
  <c r="O9"/>
  <c r="M10"/>
  <c r="N10"/>
  <c r="O10"/>
  <c r="O3"/>
  <c r="N3"/>
  <c r="M3"/>
  <c r="L3"/>
  <c r="L4" i="1"/>
  <c r="M4"/>
  <c r="N4"/>
  <c r="O4"/>
  <c r="L5"/>
  <c r="M5"/>
  <c r="N5"/>
  <c r="O5"/>
  <c r="L6"/>
  <c r="M6"/>
  <c r="N6"/>
  <c r="O6"/>
  <c r="L7"/>
  <c r="M7"/>
  <c r="N7"/>
  <c r="O7"/>
  <c r="L8"/>
  <c r="M8"/>
  <c r="N8"/>
  <c r="O8"/>
  <c r="L9"/>
  <c r="M9"/>
  <c r="N9"/>
  <c r="O9"/>
  <c r="L10"/>
  <c r="M10"/>
  <c r="N10"/>
  <c r="O10"/>
  <c r="L11"/>
  <c r="M11"/>
  <c r="N11"/>
  <c r="O11"/>
  <c r="L12"/>
  <c r="M12"/>
  <c r="N12"/>
  <c r="O12"/>
  <c r="L13"/>
  <c r="M13"/>
  <c r="N13"/>
  <c r="O13"/>
  <c r="L14"/>
  <c r="M14"/>
  <c r="N14"/>
  <c r="O14"/>
  <c r="L15"/>
  <c r="M15"/>
  <c r="N15"/>
  <c r="O15"/>
  <c r="L16"/>
  <c r="M16"/>
  <c r="N16"/>
  <c r="O16"/>
  <c r="L3"/>
  <c r="M3"/>
  <c r="N3"/>
  <c r="O3"/>
</calcChain>
</file>

<file path=xl/sharedStrings.xml><?xml version="1.0" encoding="utf-8"?>
<sst xmlns="http://schemas.openxmlformats.org/spreadsheetml/2006/main" count="196" uniqueCount="103">
  <si>
    <t>error</t>
  </si>
  <si>
    <t>P &lt;=50K</t>
  </si>
  <si>
    <t>R &lt;=50K</t>
  </si>
  <si>
    <t>P &gt;50K</t>
  </si>
  <si>
    <t>R &gt;50K</t>
  </si>
  <si>
    <t>ignore</t>
  </si>
  <si>
    <t>mean</t>
  </si>
  <si>
    <t>classmean</t>
  </si>
  <si>
    <t>Precision Class S</t>
  </si>
  <si>
    <t>Recall Class S</t>
  </si>
  <si>
    <t>Precision Class N</t>
  </si>
  <si>
    <t>Recall Class N</t>
  </si>
  <si>
    <t>Precision Class P</t>
  </si>
  <si>
    <t>Recall Class P</t>
  </si>
  <si>
    <t>Attribute 0</t>
  </si>
  <si>
    <t>Attribute 1</t>
  </si>
  <si>
    <t>Attribute 2</t>
  </si>
  <si>
    <t>Attribute 3</t>
  </si>
  <si>
    <t>Attribute 4</t>
  </si>
  <si>
    <t>Attribute 5</t>
  </si>
  <si>
    <t>Attribute 6</t>
  </si>
  <si>
    <t>Attribute 7</t>
  </si>
  <si>
    <t>Attribute 8</t>
  </si>
  <si>
    <t>Attribute 9</t>
  </si>
  <si>
    <t>Attribute 10</t>
  </si>
  <si>
    <t>Attribute 11</t>
  </si>
  <si>
    <t>Attribute 12</t>
  </si>
  <si>
    <t>Attribute 13</t>
  </si>
  <si>
    <t>Attribute 14</t>
  </si>
  <si>
    <t>Attribute 15</t>
  </si>
  <si>
    <t>Attribute 16</t>
  </si>
  <si>
    <t>Attribute 17</t>
  </si>
  <si>
    <t>Attribute 18</t>
  </si>
  <si>
    <t>Attribute 19</t>
  </si>
  <si>
    <t>Attribute 20</t>
  </si>
  <si>
    <t>A 0</t>
  </si>
  <si>
    <t>A 1</t>
  </si>
  <si>
    <t>A 2</t>
  </si>
  <si>
    <t>A 3</t>
  </si>
  <si>
    <t>A 4</t>
  </si>
  <si>
    <t>A 5</t>
  </si>
  <si>
    <t>A 6</t>
  </si>
  <si>
    <t>A 7</t>
  </si>
  <si>
    <t>A 8</t>
  </si>
  <si>
    <t>A 9</t>
  </si>
  <si>
    <t>A 10</t>
  </si>
  <si>
    <t>A 11</t>
  </si>
  <si>
    <t>A 12</t>
  </si>
  <si>
    <t>A 13</t>
  </si>
  <si>
    <t>A 14</t>
  </si>
  <si>
    <t>A 15</t>
  </si>
  <si>
    <t>A 16</t>
  </si>
  <si>
    <t>A 17</t>
  </si>
  <si>
    <t>A 18</t>
  </si>
  <si>
    <t>A 19</t>
  </si>
  <si>
    <t>A 20</t>
  </si>
  <si>
    <t>Incorrectly classified (%)</t>
  </si>
  <si>
    <t>Change error rate (%)</t>
  </si>
  <si>
    <t>default dataset</t>
  </si>
  <si>
    <t>Dataset</t>
  </si>
  <si>
    <t>Attribute No.</t>
  </si>
  <si>
    <t>Explanation Dataset: Dataset "Attribute X" = Dataset where attribute X contains 75% missing values.</t>
  </si>
  <si>
    <t>Performance decreases significantly with increasing number of missing values. Number of leaves and size of tree gets smaller. Performance</t>
  </si>
  <si>
    <t>of classification (10-fold) decreases significantly, also time to build model decreases significantl</t>
  </si>
  <si>
    <t>Att3_ignore</t>
  </si>
  <si>
    <t>Att3_mean</t>
  </si>
  <si>
    <t>Att3_classm</t>
  </si>
  <si>
    <t>Att7_ignore</t>
  </si>
  <si>
    <t>Att7_mean</t>
  </si>
  <si>
    <t>Att7_classm</t>
  </si>
  <si>
    <t>Att9_ignore</t>
  </si>
  <si>
    <t>Att9_mean</t>
  </si>
  <si>
    <t>Att9_classm</t>
  </si>
  <si>
    <t>Number of leaves</t>
  </si>
  <si>
    <t>Size of the tree</t>
  </si>
  <si>
    <t>attr_3</t>
  </si>
  <si>
    <t>attr_7</t>
  </si>
  <si>
    <t>attr_9</t>
  </si>
  <si>
    <t>Attr9_mean_10%</t>
  </si>
  <si>
    <t>Attr9_mean_20%</t>
  </si>
  <si>
    <t>Attr9_mean_30%</t>
  </si>
  <si>
    <t>Attr9_mean_40%</t>
  </si>
  <si>
    <t>Attr9_mean_50%</t>
  </si>
  <si>
    <t>Attr9_ignore_10%</t>
  </si>
  <si>
    <t>Attr9_ignore_20%</t>
  </si>
  <si>
    <t>Attr9_ignore_30%</t>
  </si>
  <si>
    <t>Attr9_ignore_40%</t>
  </si>
  <si>
    <t>Attr9_ignore_50%</t>
  </si>
  <si>
    <t>Attr9_classMean_10%</t>
  </si>
  <si>
    <t>Attr9_classMean_20%</t>
  </si>
  <si>
    <t>Attr9_classMean_30%</t>
  </si>
  <si>
    <t>Attr9_classMean_40%</t>
  </si>
  <si>
    <t>Attr9_classMean_50%</t>
  </si>
  <si>
    <t>mean_10</t>
  </si>
  <si>
    <t>mean_20</t>
  </si>
  <si>
    <t>mean_30</t>
  </si>
  <si>
    <t>mean_40</t>
  </si>
  <si>
    <t>mean_50</t>
  </si>
  <si>
    <t>class_10</t>
  </si>
  <si>
    <t>class_20</t>
  </si>
  <si>
    <t>class_30</t>
  </si>
  <si>
    <t>class_40</t>
  </si>
  <si>
    <t>class_50</t>
  </si>
</sst>
</file>

<file path=xl/styles.xml><?xml version="1.0" encoding="utf-8"?>
<styleSheet xmlns="http://schemas.openxmlformats.org/spreadsheetml/2006/main">
  <numFmts count="1">
    <numFmt numFmtId="164" formatCode="0.0000"/>
  </numFmts>
  <fonts count="2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9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justify" wrapText="1"/>
    </xf>
    <xf numFmtId="0" fontId="1" fillId="0" borderId="4" xfId="0" applyFont="1" applyBorder="1" applyAlignment="1">
      <alignment horizontal="right" wrapText="1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style val="28"/>
  <c:chart>
    <c:autoTitleDeleted val="1"/>
    <c:plotArea>
      <c:layout>
        <c:manualLayout>
          <c:layoutTarget val="inner"/>
          <c:xMode val="edge"/>
          <c:yMode val="edge"/>
          <c:x val="4.6352977886365818E-2"/>
          <c:y val="5.598531326703568E-2"/>
          <c:w val="0.92475874019241699"/>
          <c:h val="0.89130253516479452"/>
        </c:manualLayout>
      </c:layout>
      <c:barChart>
        <c:barDir val="bar"/>
        <c:grouping val="clustered"/>
        <c:ser>
          <c:idx val="0"/>
          <c:order val="0"/>
          <c:tx>
            <c:strRef>
              <c:f>Single_Attribut_J48!$K$1</c:f>
              <c:strCache>
                <c:ptCount val="1"/>
                <c:pt idx="0">
                  <c:v>Change error rate (%)</c:v>
                </c:pt>
              </c:strCache>
            </c:strRef>
          </c:tx>
          <c:cat>
            <c:strRef>
              <c:f>Single_Attribut_J48!$J$3:$J$23</c:f>
              <c:strCache>
                <c:ptCount val="21"/>
                <c:pt idx="0">
                  <c:v>A 0</c:v>
                </c:pt>
                <c:pt idx="1">
                  <c:v>A 1</c:v>
                </c:pt>
                <c:pt idx="2">
                  <c:v>A 2</c:v>
                </c:pt>
                <c:pt idx="3">
                  <c:v>A 3</c:v>
                </c:pt>
                <c:pt idx="4">
                  <c:v>A 4</c:v>
                </c:pt>
                <c:pt idx="5">
                  <c:v>A 5</c:v>
                </c:pt>
                <c:pt idx="6">
                  <c:v>A 6</c:v>
                </c:pt>
                <c:pt idx="7">
                  <c:v>A 7</c:v>
                </c:pt>
                <c:pt idx="8">
                  <c:v>A 8</c:v>
                </c:pt>
                <c:pt idx="9">
                  <c:v>A 9</c:v>
                </c:pt>
                <c:pt idx="10">
                  <c:v>A 10</c:v>
                </c:pt>
                <c:pt idx="11">
                  <c:v>A 11</c:v>
                </c:pt>
                <c:pt idx="12">
                  <c:v>A 12</c:v>
                </c:pt>
                <c:pt idx="13">
                  <c:v>A 13</c:v>
                </c:pt>
                <c:pt idx="14">
                  <c:v>A 14</c:v>
                </c:pt>
                <c:pt idx="15">
                  <c:v>A 15</c:v>
                </c:pt>
                <c:pt idx="16">
                  <c:v>A 16</c:v>
                </c:pt>
                <c:pt idx="17">
                  <c:v>A 17</c:v>
                </c:pt>
                <c:pt idx="18">
                  <c:v>A 18</c:v>
                </c:pt>
                <c:pt idx="19">
                  <c:v>A 19</c:v>
                </c:pt>
                <c:pt idx="20">
                  <c:v>A 20</c:v>
                </c:pt>
              </c:strCache>
            </c:strRef>
          </c:cat>
          <c:val>
            <c:numRef>
              <c:f>Single_Attribut_J48!$K$3:$K$23</c:f>
              <c:numCache>
                <c:formatCode>0.00%</c:formatCode>
                <c:ptCount val="21"/>
                <c:pt idx="0">
                  <c:v>4.2869508435710912E-2</c:v>
                </c:pt>
                <c:pt idx="1">
                  <c:v>5.0006833609208767E-2</c:v>
                </c:pt>
                <c:pt idx="2">
                  <c:v>0</c:v>
                </c:pt>
                <c:pt idx="3">
                  <c:v>0.13571547888414748</c:v>
                </c:pt>
                <c:pt idx="4">
                  <c:v>-3.5701811665730276E-2</c:v>
                </c:pt>
                <c:pt idx="5">
                  <c:v>0</c:v>
                </c:pt>
                <c:pt idx="6">
                  <c:v>5.0006833609208767E-2</c:v>
                </c:pt>
                <c:pt idx="7">
                  <c:v>0.32857511655100136</c:v>
                </c:pt>
                <c:pt idx="8">
                  <c:v>2.14271613187349E-2</c:v>
                </c:pt>
                <c:pt idx="9">
                  <c:v>0.25715630742129947</c:v>
                </c:pt>
                <c:pt idx="10">
                  <c:v>-2.1427161318734678E-2</c:v>
                </c:pt>
                <c:pt idx="11">
                  <c:v>2.8579672290473868E-2</c:v>
                </c:pt>
                <c:pt idx="12">
                  <c:v>7.1525109717391899E-3</c:v>
                </c:pt>
                <c:pt idx="13">
                  <c:v>4.2869508435710912E-2</c:v>
                </c:pt>
                <c:pt idx="14">
                  <c:v>-1.4274650346995377E-2</c:v>
                </c:pt>
                <c:pt idx="15">
                  <c:v>-7.1373251734977439E-3</c:v>
                </c:pt>
                <c:pt idx="16">
                  <c:v>-4.2854322637469355E-2</c:v>
                </c:pt>
                <c:pt idx="17">
                  <c:v>2.8579672290473868E-2</c:v>
                </c:pt>
                <c:pt idx="18">
                  <c:v>1.4289836145237045E-2</c:v>
                </c:pt>
                <c:pt idx="19">
                  <c:v>7.1525109717391899E-3</c:v>
                </c:pt>
                <c:pt idx="20">
                  <c:v>-2.8564486492232422E-2</c:v>
                </c:pt>
              </c:numCache>
            </c:numRef>
          </c:val>
        </c:ser>
        <c:axId val="145361152"/>
        <c:axId val="145387520"/>
      </c:barChart>
      <c:catAx>
        <c:axId val="145361152"/>
        <c:scaling>
          <c:orientation val="minMax"/>
        </c:scaling>
        <c:axPos val="l"/>
        <c:tickLblPos val="nextTo"/>
        <c:crossAx val="145387520"/>
        <c:crosses val="autoZero"/>
        <c:auto val="1"/>
        <c:lblAlgn val="ctr"/>
        <c:lblOffset val="100"/>
      </c:catAx>
      <c:valAx>
        <c:axId val="145387520"/>
        <c:scaling>
          <c:orientation val="minMax"/>
          <c:min val="-0.05"/>
        </c:scaling>
        <c:axPos val="b"/>
        <c:majorGridlines/>
        <c:numFmt formatCode="0.00%" sourceLinked="1"/>
        <c:tickLblPos val="nextTo"/>
        <c:crossAx val="145361152"/>
        <c:crosses val="autoZero"/>
        <c:crossBetween val="between"/>
        <c:majorUnit val="0.05"/>
      </c:valAx>
    </c:plotArea>
    <c:legend>
      <c:legendPos val="r"/>
      <c:layout>
        <c:manualLayout>
          <c:xMode val="edge"/>
          <c:yMode val="edge"/>
          <c:x val="0.43194098933834696"/>
          <c:y val="1.1429283584322747E-2"/>
          <c:w val="0.24294891621189132"/>
          <c:h val="4.1004331422084477E-2"/>
        </c:manualLayout>
      </c:layout>
      <c:overlay val="1"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style val="4"/>
  <c:chart>
    <c:autoTitleDeleted val="1"/>
    <c:plotArea>
      <c:layout>
        <c:manualLayout>
          <c:layoutTarget val="inner"/>
          <c:xMode val="edge"/>
          <c:yMode val="edge"/>
          <c:x val="0.14103018372703419"/>
          <c:y val="5.1400554097404488E-2"/>
          <c:w val="0.8172891513560806"/>
          <c:h val="0.8326195683872849"/>
        </c:manualLayout>
      </c:layout>
      <c:lineChart>
        <c:grouping val="standard"/>
        <c:ser>
          <c:idx val="0"/>
          <c:order val="0"/>
          <c:tx>
            <c:strRef>
              <c:f>Multiple_Attribute_J48!$K$2</c:f>
              <c:strCache>
                <c:ptCount val="1"/>
              </c:strCache>
            </c:strRef>
          </c:tx>
          <c:marker>
            <c:symbol val="none"/>
          </c:marker>
          <c:trendline>
            <c:trendlineType val="linear"/>
          </c:trendline>
          <c:cat>
            <c:numRef>
              <c:f>Multiple_Attribute_J48!$J$3:$J$14</c:f>
              <c:numCache>
                <c:formatCode>0%</c:formatCode>
                <c:ptCount val="1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</c:numCache>
            </c:numRef>
          </c:cat>
          <c:val>
            <c:numRef>
              <c:f>Multiple_Attribute_J48!$K$3:$K$14</c:f>
              <c:numCache>
                <c:formatCode>0.00%</c:formatCode>
                <c:ptCount val="12"/>
                <c:pt idx="0">
                  <c:v>0.20714947381209092</c:v>
                </c:pt>
                <c:pt idx="1">
                  <c:v>0.22143930995732797</c:v>
                </c:pt>
                <c:pt idx="2">
                  <c:v>0.37858195016021012</c:v>
                </c:pt>
                <c:pt idx="3">
                  <c:v>0.55001442650832955</c:v>
                </c:pt>
                <c:pt idx="4">
                  <c:v>0.70000455573947229</c:v>
                </c:pt>
                <c:pt idx="5">
                  <c:v>0.82144538427662472</c:v>
                </c:pt>
                <c:pt idx="6">
                  <c:v>0.91429135472506129</c:v>
                </c:pt>
                <c:pt idx="7">
                  <c:v>1.171447662146361</c:v>
                </c:pt>
                <c:pt idx="8">
                  <c:v>1.4071616224506842</c:v>
                </c:pt>
                <c:pt idx="9">
                  <c:v>1.6428755827550079</c:v>
                </c:pt>
                <c:pt idx="10">
                  <c:v>1.7214469028564485</c:v>
                </c:pt>
                <c:pt idx="11">
                  <c:v>2.0928763420449199</c:v>
                </c:pt>
              </c:numCache>
            </c:numRef>
          </c:val>
        </c:ser>
        <c:marker val="1"/>
        <c:axId val="145416576"/>
        <c:axId val="145418112"/>
      </c:lineChart>
      <c:catAx>
        <c:axId val="145416576"/>
        <c:scaling>
          <c:orientation val="minMax"/>
        </c:scaling>
        <c:axPos val="b"/>
        <c:numFmt formatCode="0%" sourceLinked="1"/>
        <c:tickLblPos val="nextTo"/>
        <c:crossAx val="145418112"/>
        <c:crosses val="autoZero"/>
        <c:auto val="1"/>
        <c:lblAlgn val="ctr"/>
        <c:lblOffset val="100"/>
      </c:catAx>
      <c:valAx>
        <c:axId val="145418112"/>
        <c:scaling>
          <c:orientation val="minMax"/>
        </c:scaling>
        <c:axPos val="l"/>
        <c:majorGridlines/>
        <c:numFmt formatCode="0.00%" sourceLinked="1"/>
        <c:tickLblPos val="nextTo"/>
        <c:crossAx val="145416576"/>
        <c:crosses val="autoZero"/>
        <c:crossBetween val="between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24385997660142233"/>
          <c:y val="9.5198796540756567E-2"/>
          <c:w val="9.2654862215678872E-3"/>
          <c:h val="8.3717191601049887E-2"/>
        </c:manualLayout>
      </c:layout>
      <c:overlay val="1"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style val="10"/>
  <c:chart>
    <c:plotArea>
      <c:layout/>
      <c:barChart>
        <c:barDir val="col"/>
        <c:grouping val="clustered"/>
        <c:ser>
          <c:idx val="0"/>
          <c:order val="0"/>
          <c:tx>
            <c:strRef>
              <c:f>J48_strategies_single!$Q$3</c:f>
              <c:strCache>
                <c:ptCount val="1"/>
                <c:pt idx="0">
                  <c:v>ignore</c:v>
                </c:pt>
              </c:strCache>
            </c:strRef>
          </c:tx>
          <c:cat>
            <c:strRef>
              <c:f>J48_strategies_single!$R$2:$T$2</c:f>
              <c:strCache>
                <c:ptCount val="3"/>
                <c:pt idx="0">
                  <c:v>attr_3</c:v>
                </c:pt>
                <c:pt idx="1">
                  <c:v>attr_7</c:v>
                </c:pt>
                <c:pt idx="2">
                  <c:v>attr_9</c:v>
                </c:pt>
              </c:strCache>
            </c:strRef>
          </c:cat>
          <c:val>
            <c:numRef>
              <c:f>J48_strategies_single!$R$3:$T$3</c:f>
              <c:numCache>
                <c:formatCode>0.00%</c:formatCode>
                <c:ptCount val="3"/>
                <c:pt idx="0">
                  <c:v>0.12857815371064985</c:v>
                </c:pt>
                <c:pt idx="1">
                  <c:v>0.3000258158570106</c:v>
                </c:pt>
                <c:pt idx="2">
                  <c:v>0.24286647127606265</c:v>
                </c:pt>
              </c:numCache>
            </c:numRef>
          </c:val>
        </c:ser>
        <c:ser>
          <c:idx val="1"/>
          <c:order val="1"/>
          <c:tx>
            <c:strRef>
              <c:f>J48_strategies_single!$Q$4</c:f>
              <c:strCache>
                <c:ptCount val="1"/>
                <c:pt idx="0">
                  <c:v>mean</c:v>
                </c:pt>
              </c:strCache>
            </c:strRef>
          </c:tx>
          <c:cat>
            <c:strRef>
              <c:f>J48_strategies_single!$R$2:$T$2</c:f>
              <c:strCache>
                <c:ptCount val="3"/>
                <c:pt idx="0">
                  <c:v>attr_3</c:v>
                </c:pt>
                <c:pt idx="1">
                  <c:v>attr_7</c:v>
                </c:pt>
                <c:pt idx="2">
                  <c:v>attr_9</c:v>
                </c:pt>
              </c:strCache>
            </c:strRef>
          </c:cat>
          <c:val>
            <c:numRef>
              <c:f>J48_strategies_single!$R$4:$T$4</c:f>
              <c:numCache>
                <c:formatCode>0.00%</c:formatCode>
                <c:ptCount val="3"/>
                <c:pt idx="0">
                  <c:v>0.12144082853715221</c:v>
                </c:pt>
                <c:pt idx="1">
                  <c:v>0.30001063005876927</c:v>
                </c:pt>
                <c:pt idx="2">
                  <c:v>0.30001063005876927</c:v>
                </c:pt>
              </c:numCache>
            </c:numRef>
          </c:val>
        </c:ser>
        <c:ser>
          <c:idx val="2"/>
          <c:order val="2"/>
          <c:tx>
            <c:strRef>
              <c:f>J48_strategies_single!$Q$5</c:f>
              <c:strCache>
                <c:ptCount val="1"/>
                <c:pt idx="0">
                  <c:v>classmean</c:v>
                </c:pt>
              </c:strCache>
            </c:strRef>
          </c:tx>
          <c:cat>
            <c:strRef>
              <c:f>J48_strategies_single!$R$2:$T$2</c:f>
              <c:strCache>
                <c:ptCount val="3"/>
                <c:pt idx="0">
                  <c:v>attr_3</c:v>
                </c:pt>
                <c:pt idx="1">
                  <c:v>attr_7</c:v>
                </c:pt>
                <c:pt idx="2">
                  <c:v>attr_9</c:v>
                </c:pt>
              </c:strCache>
            </c:strRef>
          </c:cat>
          <c:val>
            <c:numRef>
              <c:f>J48_strategies_single!$R$5:$T$5</c:f>
              <c:numCache>
                <c:formatCode>0.00%</c:formatCode>
                <c:ptCount val="3"/>
                <c:pt idx="0">
                  <c:v>-0.4714279206086468</c:v>
                </c:pt>
                <c:pt idx="1">
                  <c:v>-0.5285720793913532</c:v>
                </c:pt>
                <c:pt idx="2">
                  <c:v>-0.56428907685532481</c:v>
                </c:pt>
              </c:numCache>
            </c:numRef>
          </c:val>
        </c:ser>
        <c:axId val="145952128"/>
        <c:axId val="145966208"/>
      </c:barChart>
      <c:catAx>
        <c:axId val="145952128"/>
        <c:scaling>
          <c:orientation val="minMax"/>
        </c:scaling>
        <c:axPos val="b"/>
        <c:tickLblPos val="nextTo"/>
        <c:crossAx val="145966208"/>
        <c:crosses val="autoZero"/>
        <c:auto val="1"/>
        <c:lblAlgn val="ctr"/>
        <c:lblOffset val="100"/>
      </c:catAx>
      <c:valAx>
        <c:axId val="145966208"/>
        <c:scaling>
          <c:orientation val="minMax"/>
          <c:min val="-0.65000000000000013"/>
        </c:scaling>
        <c:axPos val="l"/>
        <c:majorGridlines/>
        <c:numFmt formatCode="0.00%" sourceLinked="1"/>
        <c:tickLblPos val="nextTo"/>
        <c:crossAx val="145952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style val="10"/>
  <c:chart>
    <c:plotArea>
      <c:layout>
        <c:manualLayout>
          <c:layoutTarget val="inner"/>
          <c:xMode val="edge"/>
          <c:yMode val="edge"/>
          <c:x val="0.35978513175363575"/>
          <c:y val="2.8252236793298642E-2"/>
          <c:w val="0.63855808873564002"/>
          <c:h val="0.89719889180519097"/>
        </c:manualLayout>
      </c:layout>
      <c:barChart>
        <c:barDir val="col"/>
        <c:grouping val="clustered"/>
        <c:ser>
          <c:idx val="0"/>
          <c:order val="0"/>
          <c:tx>
            <c:strRef>
              <c:f>J48_strategies_single!$J$3</c:f>
              <c:strCache>
                <c:ptCount val="1"/>
                <c:pt idx="0">
                  <c:v>Att3_ignore</c:v>
                </c:pt>
              </c:strCache>
            </c:strRef>
          </c:tx>
          <c:val>
            <c:numRef>
              <c:f>J48_strategies_single!$K$3</c:f>
              <c:numCache>
                <c:formatCode>0.00%</c:formatCode>
                <c:ptCount val="1"/>
                <c:pt idx="0">
                  <c:v>0.12857815371064985</c:v>
                </c:pt>
              </c:numCache>
            </c:numRef>
          </c:val>
        </c:ser>
        <c:ser>
          <c:idx val="1"/>
          <c:order val="1"/>
          <c:tx>
            <c:strRef>
              <c:f>J48_strategies_single!$J$4</c:f>
              <c:strCache>
                <c:ptCount val="1"/>
                <c:pt idx="0">
                  <c:v>Att3_mean</c:v>
                </c:pt>
              </c:strCache>
            </c:strRef>
          </c:tx>
          <c:val>
            <c:numRef>
              <c:f>J48_strategies_single!$K$4</c:f>
              <c:numCache>
                <c:formatCode>0.00%</c:formatCode>
                <c:ptCount val="1"/>
                <c:pt idx="0">
                  <c:v>0.12144082853715221</c:v>
                </c:pt>
              </c:numCache>
            </c:numRef>
          </c:val>
        </c:ser>
        <c:ser>
          <c:idx val="2"/>
          <c:order val="2"/>
          <c:tx>
            <c:strRef>
              <c:f>J48_strategies_single!$J$5</c:f>
              <c:strCache>
                <c:ptCount val="1"/>
                <c:pt idx="0">
                  <c:v>Att3_classm</c:v>
                </c:pt>
              </c:strCache>
            </c:strRef>
          </c:tx>
          <c:val>
            <c:numRef>
              <c:f>J48_strategies_single!$K$5</c:f>
              <c:numCache>
                <c:formatCode>0.00%</c:formatCode>
                <c:ptCount val="1"/>
                <c:pt idx="0">
                  <c:v>-0.4714279206086468</c:v>
                </c:pt>
              </c:numCache>
            </c:numRef>
          </c:val>
        </c:ser>
        <c:ser>
          <c:idx val="3"/>
          <c:order val="3"/>
          <c:tx>
            <c:strRef>
              <c:f>J48_strategies_single!$J$6</c:f>
              <c:strCache>
                <c:ptCount val="1"/>
                <c:pt idx="0">
                  <c:v>Att7_ignore</c:v>
                </c:pt>
              </c:strCache>
            </c:strRef>
          </c:tx>
          <c:val>
            <c:numRef>
              <c:f>J48_strategies_single!$K$6</c:f>
              <c:numCache>
                <c:formatCode>0.00%</c:formatCode>
                <c:ptCount val="1"/>
                <c:pt idx="0">
                  <c:v>0.3000258158570106</c:v>
                </c:pt>
              </c:numCache>
            </c:numRef>
          </c:val>
        </c:ser>
        <c:ser>
          <c:idx val="4"/>
          <c:order val="4"/>
          <c:tx>
            <c:strRef>
              <c:f>J48_strategies_single!$J$7</c:f>
              <c:strCache>
                <c:ptCount val="1"/>
                <c:pt idx="0">
                  <c:v>Att7_mean</c:v>
                </c:pt>
              </c:strCache>
            </c:strRef>
          </c:tx>
          <c:val>
            <c:numRef>
              <c:f>J48_strategies_single!$K$7</c:f>
              <c:numCache>
                <c:formatCode>0.00%</c:formatCode>
                <c:ptCount val="1"/>
                <c:pt idx="0">
                  <c:v>0.30001063005876927</c:v>
                </c:pt>
              </c:numCache>
            </c:numRef>
          </c:val>
        </c:ser>
        <c:ser>
          <c:idx val="5"/>
          <c:order val="5"/>
          <c:tx>
            <c:strRef>
              <c:f>J48_strategies_single!$J$8</c:f>
              <c:strCache>
                <c:ptCount val="1"/>
                <c:pt idx="0">
                  <c:v>Att7_classm</c:v>
                </c:pt>
              </c:strCache>
            </c:strRef>
          </c:tx>
          <c:val>
            <c:numRef>
              <c:f>J48_strategies_single!$K$8</c:f>
              <c:numCache>
                <c:formatCode>0.00%</c:formatCode>
                <c:ptCount val="1"/>
                <c:pt idx="0">
                  <c:v>-0.5285720793913532</c:v>
                </c:pt>
              </c:numCache>
            </c:numRef>
          </c:val>
        </c:ser>
        <c:ser>
          <c:idx val="6"/>
          <c:order val="6"/>
          <c:tx>
            <c:strRef>
              <c:f>J48_strategies_single!$J$9</c:f>
              <c:strCache>
                <c:ptCount val="1"/>
                <c:pt idx="0">
                  <c:v>Att9_ignore</c:v>
                </c:pt>
              </c:strCache>
            </c:strRef>
          </c:tx>
          <c:val>
            <c:numRef>
              <c:f>J48_strategies_single!$K$9</c:f>
              <c:numCache>
                <c:formatCode>0.00%</c:formatCode>
                <c:ptCount val="1"/>
                <c:pt idx="0">
                  <c:v>0.24286647127606265</c:v>
                </c:pt>
              </c:numCache>
            </c:numRef>
          </c:val>
        </c:ser>
        <c:ser>
          <c:idx val="7"/>
          <c:order val="7"/>
          <c:tx>
            <c:strRef>
              <c:f>J48_strategies_single!$J$10</c:f>
              <c:strCache>
                <c:ptCount val="1"/>
                <c:pt idx="0">
                  <c:v>Att9_mean</c:v>
                </c:pt>
              </c:strCache>
            </c:strRef>
          </c:tx>
          <c:val>
            <c:numRef>
              <c:f>J48_strategies_single!$K$10</c:f>
              <c:numCache>
                <c:formatCode>0.00%</c:formatCode>
                <c:ptCount val="1"/>
                <c:pt idx="0">
                  <c:v>0.30001063005876927</c:v>
                </c:pt>
              </c:numCache>
            </c:numRef>
          </c:val>
        </c:ser>
        <c:ser>
          <c:idx val="8"/>
          <c:order val="8"/>
          <c:tx>
            <c:strRef>
              <c:f>J48_strategies_single!$J$11</c:f>
              <c:strCache>
                <c:ptCount val="1"/>
                <c:pt idx="0">
                  <c:v>Att9_classm</c:v>
                </c:pt>
              </c:strCache>
            </c:strRef>
          </c:tx>
          <c:val>
            <c:numRef>
              <c:f>J48_strategies_single!$K$11</c:f>
              <c:numCache>
                <c:formatCode>0.00%</c:formatCode>
                <c:ptCount val="1"/>
                <c:pt idx="0">
                  <c:v>-0.56428907685532481</c:v>
                </c:pt>
              </c:numCache>
            </c:numRef>
          </c:val>
        </c:ser>
        <c:axId val="78632448"/>
        <c:axId val="78633984"/>
      </c:barChart>
      <c:catAx>
        <c:axId val="78632448"/>
        <c:scaling>
          <c:orientation val="minMax"/>
        </c:scaling>
        <c:delete val="1"/>
        <c:axPos val="b"/>
        <c:tickLblPos val="none"/>
        <c:crossAx val="78633984"/>
        <c:crosses val="autoZero"/>
        <c:auto val="1"/>
        <c:lblAlgn val="ctr"/>
        <c:lblOffset val="100"/>
      </c:catAx>
      <c:valAx>
        <c:axId val="78633984"/>
        <c:scaling>
          <c:orientation val="minMax"/>
        </c:scaling>
        <c:axPos val="l"/>
        <c:majorGridlines/>
        <c:numFmt formatCode="0.00%" sourceLinked="1"/>
        <c:tickLblPos val="nextTo"/>
        <c:crossAx val="78632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>
        <c:manualLayout>
          <c:layoutTarget val="inner"/>
          <c:xMode val="edge"/>
          <c:yMode val="edge"/>
          <c:x val="7.0326975336334432E-2"/>
          <c:y val="0.11907080776721483"/>
          <c:w val="0.90651609609702521"/>
          <c:h val="0.79615204547156282"/>
        </c:manualLayout>
      </c:layout>
      <c:lineChart>
        <c:grouping val="standard"/>
        <c:ser>
          <c:idx val="1"/>
          <c:order val="0"/>
          <c:tx>
            <c:v>Attr9_classMean</c:v>
          </c:tx>
          <c:cat>
            <c:numRef>
              <c:f>'J48_strategies_diff%'!$J$10:$J$14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'J48_strategies_diff%'!$B$3:$B$7</c:f>
              <c:numCache>
                <c:formatCode>General</c:formatCode>
                <c:ptCount val="5"/>
                <c:pt idx="0">
                  <c:v>7.5259</c:v>
                </c:pt>
                <c:pt idx="1">
                  <c:v>7.8551000000000002</c:v>
                </c:pt>
                <c:pt idx="2">
                  <c:v>6.5850999999999997</c:v>
                </c:pt>
                <c:pt idx="3">
                  <c:v>6.0206999999999997</c:v>
                </c:pt>
                <c:pt idx="4">
                  <c:v>5.5033000000000003</c:v>
                </c:pt>
              </c:numCache>
            </c:numRef>
          </c:val>
          <c:bubble3D val="1"/>
        </c:ser>
        <c:ser>
          <c:idx val="0"/>
          <c:order val="1"/>
          <c:tx>
            <c:v>Attr9_ignore</c:v>
          </c:tx>
          <c:cat>
            <c:numRef>
              <c:f>'J48_strategies_diff%'!$J$10:$J$14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'J48_strategies_diff%'!$B$8:$B$12</c:f>
              <c:numCache>
                <c:formatCode>General</c:formatCode>
                <c:ptCount val="5"/>
                <c:pt idx="0">
                  <c:v>8.1844000000000001</c:v>
                </c:pt>
                <c:pt idx="1">
                  <c:v>8.1844000000000001</c:v>
                </c:pt>
                <c:pt idx="2">
                  <c:v>8.1844000000000001</c:v>
                </c:pt>
                <c:pt idx="3">
                  <c:v>8.1844000000000001</c:v>
                </c:pt>
                <c:pt idx="4">
                  <c:v>8.1844000000000001</c:v>
                </c:pt>
              </c:numCache>
            </c:numRef>
          </c:val>
          <c:bubble3D val="1"/>
        </c:ser>
        <c:ser>
          <c:idx val="2"/>
          <c:order val="2"/>
          <c:tx>
            <c:v>Attr9_mean</c:v>
          </c:tx>
          <c:cat>
            <c:numRef>
              <c:f>'J48_strategies_diff%'!$J$10:$J$14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'J48_strategies_diff%'!$B$13:$B$17</c:f>
              <c:numCache>
                <c:formatCode>General</c:formatCode>
                <c:ptCount val="5"/>
                <c:pt idx="0">
                  <c:v>7.7140000000000004</c:v>
                </c:pt>
                <c:pt idx="1">
                  <c:v>7.5259</c:v>
                </c:pt>
                <c:pt idx="2">
                  <c:v>7.8551000000000002</c:v>
                </c:pt>
                <c:pt idx="3">
                  <c:v>8.4665999999999997</c:v>
                </c:pt>
                <c:pt idx="4">
                  <c:v>8.4924999999999997</c:v>
                </c:pt>
              </c:numCache>
            </c:numRef>
          </c:val>
          <c:bubble3D val="1"/>
        </c:ser>
        <c:marker val="1"/>
        <c:axId val="147184640"/>
        <c:axId val="147190528"/>
      </c:lineChart>
      <c:catAx>
        <c:axId val="147184640"/>
        <c:scaling>
          <c:orientation val="minMax"/>
        </c:scaling>
        <c:axPos val="b"/>
        <c:majorGridlines/>
        <c:numFmt formatCode="0%" sourceLinked="1"/>
        <c:tickLblPos val="nextTo"/>
        <c:crossAx val="147190528"/>
        <c:crosses val="autoZero"/>
        <c:lblAlgn val="ctr"/>
        <c:lblOffset val="100"/>
      </c:catAx>
      <c:valAx>
        <c:axId val="147190528"/>
        <c:scaling>
          <c:orientation val="minMax"/>
          <c:min val="5"/>
        </c:scaling>
        <c:axPos val="l"/>
        <c:majorGridlines/>
        <c:numFmt formatCode="General" sourceLinked="1"/>
        <c:tickLblPos val="nextTo"/>
        <c:crossAx val="147184640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lineChart>
        <c:grouping val="standard"/>
        <c:ser>
          <c:idx val="1"/>
          <c:order val="0"/>
          <c:tx>
            <c:strRef>
              <c:f>J48_strategies_random!$Q$3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J48_strategies_random!$R$2:$V$2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J48_strategies_random!$R$3:$V$3</c:f>
              <c:numCache>
                <c:formatCode>0.00%</c:formatCode>
                <c:ptCount val="5"/>
                <c:pt idx="0">
                  <c:v>0.500007592899121</c:v>
                </c:pt>
                <c:pt idx="1">
                  <c:v>0.72858422802994638</c:v>
                </c:pt>
                <c:pt idx="2">
                  <c:v>0.92858119087029811</c:v>
                </c:pt>
                <c:pt idx="3">
                  <c:v>1.2000121486385931</c:v>
                </c:pt>
                <c:pt idx="4">
                  <c:v>1.5428771013348319</c:v>
                </c:pt>
              </c:numCache>
            </c:numRef>
          </c:val>
        </c:ser>
        <c:ser>
          <c:idx val="2"/>
          <c:order val="1"/>
          <c:tx>
            <c:strRef>
              <c:f>J48_strategies_random!$Q$4</c:f>
              <c:strCache>
                <c:ptCount val="1"/>
                <c:pt idx="0">
                  <c:v>classmean</c:v>
                </c:pt>
              </c:strCache>
            </c:strRef>
          </c:tx>
          <c:cat>
            <c:numRef>
              <c:f>J48_strategies_random!$R$2:$V$2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J48_strategies_random!$R$4:$V$4</c:f>
              <c:numCache>
                <c:formatCode>0.00%</c:formatCode>
                <c:ptCount val="5"/>
                <c:pt idx="0">
                  <c:v>9.2861156246678123E-2</c:v>
                </c:pt>
                <c:pt idx="1">
                  <c:v>-9.9998481420175866E-2</c:v>
                </c:pt>
                <c:pt idx="2">
                  <c:v>-0.29285811908702974</c:v>
                </c:pt>
                <c:pt idx="3">
                  <c:v>-0.34284976689799695</c:v>
                </c:pt>
                <c:pt idx="4">
                  <c:v>-0.65713504730376149</c:v>
                </c:pt>
              </c:numCache>
            </c:numRef>
          </c:val>
        </c:ser>
        <c:marker val="1"/>
        <c:axId val="80368768"/>
        <c:axId val="80370304"/>
      </c:lineChart>
      <c:catAx>
        <c:axId val="80368768"/>
        <c:scaling>
          <c:orientation val="minMax"/>
        </c:scaling>
        <c:axPos val="b"/>
        <c:numFmt formatCode="0%" sourceLinked="1"/>
        <c:tickLblPos val="nextTo"/>
        <c:crossAx val="80370304"/>
        <c:crosses val="autoZero"/>
        <c:auto val="1"/>
        <c:lblAlgn val="ctr"/>
        <c:lblOffset val="100"/>
      </c:catAx>
      <c:valAx>
        <c:axId val="80370304"/>
        <c:scaling>
          <c:orientation val="minMax"/>
          <c:min val="-0.70000000000000007"/>
        </c:scaling>
        <c:axPos val="l"/>
        <c:majorGridlines/>
        <c:numFmt formatCode="0.00%" sourceLinked="1"/>
        <c:tickLblPos val="nextTo"/>
        <c:crossAx val="80368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style val="10"/>
  <c:chart>
    <c:plotArea>
      <c:layout>
        <c:manualLayout>
          <c:layoutTarget val="inner"/>
          <c:xMode val="edge"/>
          <c:yMode val="edge"/>
          <c:x val="0.3597851317536358"/>
          <c:y val="2.8252236793298632E-2"/>
          <c:w val="0.63855808873563979"/>
          <c:h val="0.89719889180519119"/>
        </c:manualLayout>
      </c:layout>
      <c:barChart>
        <c:barDir val="col"/>
        <c:grouping val="clustered"/>
        <c:ser>
          <c:idx val="0"/>
          <c:order val="0"/>
          <c:tx>
            <c:strRef>
              <c:f>J48_strategies_random!$J$3</c:f>
              <c:strCache>
                <c:ptCount val="1"/>
                <c:pt idx="0">
                  <c:v>mean_10</c:v>
                </c:pt>
              </c:strCache>
            </c:strRef>
          </c:tx>
          <c:val>
            <c:numRef>
              <c:f>J48_strategies_random!$K$3</c:f>
              <c:numCache>
                <c:formatCode>0.00%</c:formatCode>
                <c:ptCount val="1"/>
                <c:pt idx="0">
                  <c:v>0.500007592899121</c:v>
                </c:pt>
              </c:numCache>
            </c:numRef>
          </c:val>
        </c:ser>
        <c:ser>
          <c:idx val="1"/>
          <c:order val="1"/>
          <c:tx>
            <c:strRef>
              <c:f>J48_strategies_random!$J$4</c:f>
              <c:strCache>
                <c:ptCount val="1"/>
                <c:pt idx="0">
                  <c:v>mean_20</c:v>
                </c:pt>
              </c:strCache>
            </c:strRef>
          </c:tx>
          <c:val>
            <c:numRef>
              <c:f>J48_strategies_random!$K$4</c:f>
              <c:numCache>
                <c:formatCode>0.00%</c:formatCode>
                <c:ptCount val="1"/>
                <c:pt idx="0">
                  <c:v>0.72858422802994638</c:v>
                </c:pt>
              </c:numCache>
            </c:numRef>
          </c:val>
        </c:ser>
        <c:ser>
          <c:idx val="2"/>
          <c:order val="2"/>
          <c:tx>
            <c:strRef>
              <c:f>J48_strategies_random!$J$5</c:f>
              <c:strCache>
                <c:ptCount val="1"/>
                <c:pt idx="0">
                  <c:v>mean_30</c:v>
                </c:pt>
              </c:strCache>
            </c:strRef>
          </c:tx>
          <c:val>
            <c:numRef>
              <c:f>J48_strategies_random!$K$5</c:f>
              <c:numCache>
                <c:formatCode>0.00%</c:formatCode>
                <c:ptCount val="1"/>
                <c:pt idx="0">
                  <c:v>0.92858119087029811</c:v>
                </c:pt>
              </c:numCache>
            </c:numRef>
          </c:val>
        </c:ser>
        <c:ser>
          <c:idx val="3"/>
          <c:order val="3"/>
          <c:tx>
            <c:strRef>
              <c:f>J48_strategies_random!$J$6</c:f>
              <c:strCache>
                <c:ptCount val="1"/>
                <c:pt idx="0">
                  <c:v>mean_40</c:v>
                </c:pt>
              </c:strCache>
            </c:strRef>
          </c:tx>
          <c:val>
            <c:numRef>
              <c:f>J48_strategies_random!$K$6</c:f>
              <c:numCache>
                <c:formatCode>0.00%</c:formatCode>
                <c:ptCount val="1"/>
                <c:pt idx="0">
                  <c:v>1.2000121486385931</c:v>
                </c:pt>
              </c:numCache>
            </c:numRef>
          </c:val>
        </c:ser>
        <c:ser>
          <c:idx val="4"/>
          <c:order val="4"/>
          <c:tx>
            <c:strRef>
              <c:f>J48_strategies_random!$J$7</c:f>
              <c:strCache>
                <c:ptCount val="1"/>
                <c:pt idx="0">
                  <c:v>mean_50</c:v>
                </c:pt>
              </c:strCache>
            </c:strRef>
          </c:tx>
          <c:val>
            <c:numRef>
              <c:f>J48_strategies_random!$K$7</c:f>
              <c:numCache>
                <c:formatCode>0.00%</c:formatCode>
                <c:ptCount val="1"/>
                <c:pt idx="0">
                  <c:v>1.5428771013348319</c:v>
                </c:pt>
              </c:numCache>
            </c:numRef>
          </c:val>
        </c:ser>
        <c:ser>
          <c:idx val="5"/>
          <c:order val="5"/>
          <c:tx>
            <c:strRef>
              <c:f>J48_strategies_random!$J$8</c:f>
              <c:strCache>
                <c:ptCount val="1"/>
                <c:pt idx="0">
                  <c:v>class_10</c:v>
                </c:pt>
              </c:strCache>
            </c:strRef>
          </c:tx>
          <c:val>
            <c:numRef>
              <c:f>J48_strategies_random!$K$8</c:f>
              <c:numCache>
                <c:formatCode>0.00%</c:formatCode>
                <c:ptCount val="1"/>
                <c:pt idx="0">
                  <c:v>9.2861156246678123E-2</c:v>
                </c:pt>
              </c:numCache>
            </c:numRef>
          </c:val>
        </c:ser>
        <c:ser>
          <c:idx val="6"/>
          <c:order val="6"/>
          <c:tx>
            <c:strRef>
              <c:f>J48_strategies_random!$J$9</c:f>
              <c:strCache>
                <c:ptCount val="1"/>
                <c:pt idx="0">
                  <c:v>class_20</c:v>
                </c:pt>
              </c:strCache>
            </c:strRef>
          </c:tx>
          <c:val>
            <c:numRef>
              <c:f>J48_strategies_random!$K$9</c:f>
              <c:numCache>
                <c:formatCode>0.00%</c:formatCode>
                <c:ptCount val="1"/>
                <c:pt idx="0">
                  <c:v>-9.9998481420175866E-2</c:v>
                </c:pt>
              </c:numCache>
            </c:numRef>
          </c:val>
        </c:ser>
        <c:ser>
          <c:idx val="7"/>
          <c:order val="7"/>
          <c:tx>
            <c:strRef>
              <c:f>J48_strategies_random!$J$10</c:f>
              <c:strCache>
                <c:ptCount val="1"/>
                <c:pt idx="0">
                  <c:v>class_30</c:v>
                </c:pt>
              </c:strCache>
            </c:strRef>
          </c:tx>
          <c:val>
            <c:numRef>
              <c:f>J48_strategies_random!$K$10</c:f>
              <c:numCache>
                <c:formatCode>0.00%</c:formatCode>
                <c:ptCount val="1"/>
                <c:pt idx="0">
                  <c:v>-0.29285811908702974</c:v>
                </c:pt>
              </c:numCache>
            </c:numRef>
          </c:val>
        </c:ser>
        <c:ser>
          <c:idx val="8"/>
          <c:order val="8"/>
          <c:tx>
            <c:strRef>
              <c:f>J48_strategies_random!$J$11</c:f>
              <c:strCache>
                <c:ptCount val="1"/>
                <c:pt idx="0">
                  <c:v>class_40</c:v>
                </c:pt>
              </c:strCache>
            </c:strRef>
          </c:tx>
          <c:val>
            <c:numRef>
              <c:f>J48_strategies_random!$K$11</c:f>
              <c:numCache>
                <c:formatCode>0.00%</c:formatCode>
                <c:ptCount val="1"/>
                <c:pt idx="0">
                  <c:v>-0.34284976689799695</c:v>
                </c:pt>
              </c:numCache>
            </c:numRef>
          </c:val>
        </c:ser>
        <c:ser>
          <c:idx val="9"/>
          <c:order val="9"/>
          <c:tx>
            <c:strRef>
              <c:f>J48_strategies_random!$J$12</c:f>
              <c:strCache>
                <c:ptCount val="1"/>
                <c:pt idx="0">
                  <c:v>class_50</c:v>
                </c:pt>
              </c:strCache>
            </c:strRef>
          </c:tx>
          <c:val>
            <c:numRef>
              <c:f>J48_strategies_random!$K$12</c:f>
              <c:numCache>
                <c:formatCode>0.00%</c:formatCode>
                <c:ptCount val="1"/>
                <c:pt idx="0">
                  <c:v>-0.65713504730376149</c:v>
                </c:pt>
              </c:numCache>
            </c:numRef>
          </c:val>
        </c:ser>
        <c:axId val="105615744"/>
        <c:axId val="105617280"/>
      </c:barChart>
      <c:catAx>
        <c:axId val="105615744"/>
        <c:scaling>
          <c:orientation val="minMax"/>
        </c:scaling>
        <c:delete val="1"/>
        <c:axPos val="b"/>
        <c:tickLblPos val="none"/>
        <c:crossAx val="105617280"/>
        <c:crosses val="autoZero"/>
        <c:auto val="1"/>
        <c:lblAlgn val="ctr"/>
        <c:lblOffset val="100"/>
      </c:catAx>
      <c:valAx>
        <c:axId val="105617280"/>
        <c:scaling>
          <c:orientation val="minMax"/>
        </c:scaling>
        <c:axPos val="l"/>
        <c:majorGridlines/>
        <c:numFmt formatCode="0.00%" sourceLinked="1"/>
        <c:tickLblPos val="nextTo"/>
        <c:crossAx val="105615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lineChart>
        <c:grouping val="standard"/>
        <c:ser>
          <c:idx val="0"/>
          <c:order val="0"/>
          <c:tx>
            <c:strRef>
              <c:f>J48_strategies_size!$B$1</c:f>
              <c:strCache>
                <c:ptCount val="1"/>
                <c:pt idx="0">
                  <c:v>Number of leaves</c:v>
                </c:pt>
              </c:strCache>
            </c:strRef>
          </c:tx>
          <c:cat>
            <c:strRef>
              <c:f>J48_strategies_size!$A$2:$A$11</c:f>
              <c:strCache>
                <c:ptCount val="10"/>
                <c:pt idx="0">
                  <c:v>default dataset</c:v>
                </c:pt>
                <c:pt idx="1">
                  <c:v>Att3_ignore</c:v>
                </c:pt>
                <c:pt idx="2">
                  <c:v>Att3_mean</c:v>
                </c:pt>
                <c:pt idx="3">
                  <c:v>Att3_classm</c:v>
                </c:pt>
                <c:pt idx="4">
                  <c:v>Att7_ignore</c:v>
                </c:pt>
                <c:pt idx="5">
                  <c:v>Att7_mean</c:v>
                </c:pt>
                <c:pt idx="6">
                  <c:v>Att7_classm</c:v>
                </c:pt>
                <c:pt idx="7">
                  <c:v>Att9_ignore</c:v>
                </c:pt>
                <c:pt idx="8">
                  <c:v>Att9_mean</c:v>
                </c:pt>
                <c:pt idx="9">
                  <c:v>Att9_classm</c:v>
                </c:pt>
              </c:strCache>
            </c:strRef>
          </c:cat>
          <c:val>
            <c:numRef>
              <c:f>J48_strategies_size!$B$2:$B$11</c:f>
              <c:numCache>
                <c:formatCode>General</c:formatCode>
                <c:ptCount val="10"/>
                <c:pt idx="0">
                  <c:v>56</c:v>
                </c:pt>
                <c:pt idx="1">
                  <c:v>52</c:v>
                </c:pt>
                <c:pt idx="2">
                  <c:v>55</c:v>
                </c:pt>
                <c:pt idx="3">
                  <c:v>31</c:v>
                </c:pt>
                <c:pt idx="4">
                  <c:v>74</c:v>
                </c:pt>
                <c:pt idx="5">
                  <c:v>75</c:v>
                </c:pt>
                <c:pt idx="6">
                  <c:v>24</c:v>
                </c:pt>
                <c:pt idx="7">
                  <c:v>61</c:v>
                </c:pt>
                <c:pt idx="8">
                  <c:v>57</c:v>
                </c:pt>
                <c:pt idx="9">
                  <c:v>25</c:v>
                </c:pt>
              </c:numCache>
            </c:numRef>
          </c:val>
          <c:bubble3D val="1"/>
        </c:ser>
        <c:ser>
          <c:idx val="1"/>
          <c:order val="1"/>
          <c:tx>
            <c:strRef>
              <c:f>J48_strategies_size!$C$1</c:f>
              <c:strCache>
                <c:ptCount val="1"/>
                <c:pt idx="0">
                  <c:v>Size of the tree</c:v>
                </c:pt>
              </c:strCache>
            </c:strRef>
          </c:tx>
          <c:cat>
            <c:strRef>
              <c:f>J48_strategies_size!$A$2:$A$11</c:f>
              <c:strCache>
                <c:ptCount val="10"/>
                <c:pt idx="0">
                  <c:v>default dataset</c:v>
                </c:pt>
                <c:pt idx="1">
                  <c:v>Att3_ignore</c:v>
                </c:pt>
                <c:pt idx="2">
                  <c:v>Att3_mean</c:v>
                </c:pt>
                <c:pt idx="3">
                  <c:v>Att3_classm</c:v>
                </c:pt>
                <c:pt idx="4">
                  <c:v>Att7_ignore</c:v>
                </c:pt>
                <c:pt idx="5">
                  <c:v>Att7_mean</c:v>
                </c:pt>
                <c:pt idx="6">
                  <c:v>Att7_classm</c:v>
                </c:pt>
                <c:pt idx="7">
                  <c:v>Att9_ignore</c:v>
                </c:pt>
                <c:pt idx="8">
                  <c:v>Att9_mean</c:v>
                </c:pt>
                <c:pt idx="9">
                  <c:v>Att9_classm</c:v>
                </c:pt>
              </c:strCache>
            </c:strRef>
          </c:cat>
          <c:val>
            <c:numRef>
              <c:f>J48_strategies_size!$C$2:$C$11</c:f>
              <c:numCache>
                <c:formatCode>General</c:formatCode>
                <c:ptCount val="10"/>
                <c:pt idx="0">
                  <c:v>111</c:v>
                </c:pt>
                <c:pt idx="1">
                  <c:v>103</c:v>
                </c:pt>
                <c:pt idx="2">
                  <c:v>109</c:v>
                </c:pt>
                <c:pt idx="3">
                  <c:v>61</c:v>
                </c:pt>
                <c:pt idx="4">
                  <c:v>147</c:v>
                </c:pt>
                <c:pt idx="5">
                  <c:v>149</c:v>
                </c:pt>
                <c:pt idx="6">
                  <c:v>47</c:v>
                </c:pt>
                <c:pt idx="7">
                  <c:v>121</c:v>
                </c:pt>
                <c:pt idx="8">
                  <c:v>113</c:v>
                </c:pt>
                <c:pt idx="9">
                  <c:v>49</c:v>
                </c:pt>
              </c:numCache>
            </c:numRef>
          </c:val>
          <c:bubble3D val="1"/>
        </c:ser>
        <c:marker val="1"/>
        <c:axId val="77099776"/>
        <c:axId val="75506432"/>
      </c:lineChart>
      <c:catAx>
        <c:axId val="77099776"/>
        <c:scaling>
          <c:orientation val="minMax"/>
        </c:scaling>
        <c:axPos val="b"/>
        <c:majorGridlines/>
        <c:tickLblPos val="nextTo"/>
        <c:crossAx val="75506432"/>
        <c:crosses val="autoZero"/>
        <c:auto val="1"/>
        <c:lblAlgn val="ctr"/>
        <c:lblOffset val="100"/>
      </c:catAx>
      <c:valAx>
        <c:axId val="75506432"/>
        <c:scaling>
          <c:orientation val="minMax"/>
        </c:scaling>
        <c:axPos val="l"/>
        <c:majorGridlines/>
        <c:numFmt formatCode="General" sourceLinked="1"/>
        <c:tickLblPos val="nextTo"/>
        <c:crossAx val="7709977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676274</xdr:colOff>
      <xdr:row>0</xdr:row>
      <xdr:rowOff>352424</xdr:rowOff>
    </xdr:from>
    <xdr:to>
      <xdr:col>24</xdr:col>
      <xdr:colOff>47625</xdr:colOff>
      <xdr:row>28</xdr:row>
      <xdr:rowOff>47625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104774</xdr:colOff>
      <xdr:row>0</xdr:row>
      <xdr:rowOff>152400</xdr:rowOff>
    </xdr:from>
    <xdr:to>
      <xdr:col>22</xdr:col>
      <xdr:colOff>476249</xdr:colOff>
      <xdr:row>15</xdr:row>
      <xdr:rowOff>142876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12</xdr:row>
      <xdr:rowOff>85725</xdr:rowOff>
    </xdr:from>
    <xdr:to>
      <xdr:col>22</xdr:col>
      <xdr:colOff>9525</xdr:colOff>
      <xdr:row>26</xdr:row>
      <xdr:rowOff>161925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723900</xdr:colOff>
      <xdr:row>13</xdr:row>
      <xdr:rowOff>85724</xdr:rowOff>
    </xdr:from>
    <xdr:to>
      <xdr:col>14</xdr:col>
      <xdr:colOff>238125</xdr:colOff>
      <xdr:row>28</xdr:row>
      <xdr:rowOff>104775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457199</xdr:colOff>
      <xdr:row>18</xdr:row>
      <xdr:rowOff>38101</xdr:rowOff>
    </xdr:from>
    <xdr:to>
      <xdr:col>7</xdr:col>
      <xdr:colOff>733424</xdr:colOff>
      <xdr:row>33</xdr:row>
      <xdr:rowOff>114301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8</xdr:row>
      <xdr:rowOff>171450</xdr:rowOff>
    </xdr:from>
    <xdr:to>
      <xdr:col>21</xdr:col>
      <xdr:colOff>476250</xdr:colOff>
      <xdr:row>25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723900</xdr:colOff>
      <xdr:row>13</xdr:row>
      <xdr:rowOff>85724</xdr:rowOff>
    </xdr:from>
    <xdr:to>
      <xdr:col>14</xdr:col>
      <xdr:colOff>238125</xdr:colOff>
      <xdr:row>28</xdr:row>
      <xdr:rowOff>104775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323849</xdr:rowOff>
    </xdr:from>
    <xdr:to>
      <xdr:col>10</xdr:col>
      <xdr:colOff>247650</xdr:colOff>
      <xdr:row>17</xdr:row>
      <xdr:rowOff>85725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0"/>
  <sheetViews>
    <sheetView workbookViewId="0">
      <selection sqref="A1:K2"/>
    </sheetView>
  </sheetViews>
  <sheetFormatPr baseColWidth="10" defaultRowHeight="15"/>
  <cols>
    <col min="2" max="2" width="10.42578125" bestFit="1" customWidth="1"/>
    <col min="3" max="3" width="9.140625" bestFit="1" customWidth="1"/>
    <col min="4" max="4" width="7.7109375" bestFit="1" customWidth="1"/>
    <col min="5" max="5" width="9.140625" bestFit="1" customWidth="1"/>
    <col min="6" max="6" width="7.28515625" bestFit="1" customWidth="1"/>
    <col min="7" max="7" width="9.140625" bestFit="1" customWidth="1"/>
    <col min="8" max="8" width="7" bestFit="1" customWidth="1"/>
    <col min="11" max="11" width="9.42578125" bestFit="1" customWidth="1"/>
    <col min="12" max="13" width="7.7109375" bestFit="1" customWidth="1"/>
    <col min="14" max="15" width="6.7109375" bestFit="1" customWidth="1"/>
  </cols>
  <sheetData>
    <row r="1" spans="1:15" s="5" customFormat="1" ht="45">
      <c r="A1" s="5" t="s">
        <v>59</v>
      </c>
      <c r="B1" s="5" t="s">
        <v>56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  <c r="H1" s="5" t="s">
        <v>13</v>
      </c>
      <c r="J1" s="5" t="s">
        <v>60</v>
      </c>
      <c r="K1" s="5" t="s">
        <v>57</v>
      </c>
      <c r="L1" s="6" t="s">
        <v>1</v>
      </c>
      <c r="M1" s="6" t="s">
        <v>2</v>
      </c>
      <c r="N1" s="6" t="s">
        <v>3</v>
      </c>
      <c r="O1" s="6" t="s">
        <v>4</v>
      </c>
    </row>
    <row r="2" spans="1:15" ht="30">
      <c r="A2" s="3" t="s">
        <v>58</v>
      </c>
      <c r="B2" s="7">
        <v>6.5850999999999997</v>
      </c>
      <c r="C2">
        <v>0.79700000000000004</v>
      </c>
      <c r="D2">
        <v>0.8</v>
      </c>
      <c r="E2">
        <v>0.96099999999999997</v>
      </c>
      <c r="F2">
        <v>0.96099999999999997</v>
      </c>
      <c r="G2">
        <v>0.90900000000000003</v>
      </c>
      <c r="H2">
        <v>0.90900000000000003</v>
      </c>
    </row>
    <row r="3" spans="1:15">
      <c r="A3" t="s">
        <v>14</v>
      </c>
      <c r="B3" s="7">
        <v>6.8673999999999999</v>
      </c>
      <c r="C3">
        <v>0.79200000000000004</v>
      </c>
      <c r="D3">
        <v>0.78600000000000003</v>
      </c>
      <c r="E3">
        <v>0.96</v>
      </c>
      <c r="F3">
        <v>0.95899999999999996</v>
      </c>
      <c r="G3">
        <v>0.89400000000000002</v>
      </c>
      <c r="H3">
        <v>0.91500000000000004</v>
      </c>
      <c r="J3" t="s">
        <v>35</v>
      </c>
      <c r="K3" s="4">
        <f>(B3/B$2)-1</f>
        <v>4.2869508435710912E-2</v>
      </c>
      <c r="L3" s="1">
        <f t="shared" ref="L3:O3" si="0">(C3/C$2*100)-100</f>
        <v>-0.62735257214553997</v>
      </c>
      <c r="M3" s="1">
        <f t="shared" si="0"/>
        <v>-1.75</v>
      </c>
      <c r="N3" s="1">
        <f t="shared" si="0"/>
        <v>-0.10405827263268463</v>
      </c>
      <c r="O3" s="1">
        <f t="shared" si="0"/>
        <v>-0.20811654526534085</v>
      </c>
    </row>
    <row r="4" spans="1:15">
      <c r="A4" t="s">
        <v>15</v>
      </c>
      <c r="B4" s="7">
        <v>6.9143999999999997</v>
      </c>
      <c r="C4">
        <v>0.77600000000000002</v>
      </c>
      <c r="D4">
        <v>0.8</v>
      </c>
      <c r="E4">
        <v>0.96199999999999997</v>
      </c>
      <c r="F4">
        <v>0.95699999999999996</v>
      </c>
      <c r="G4">
        <v>0.90900000000000003</v>
      </c>
      <c r="H4">
        <v>0.90300000000000002</v>
      </c>
      <c r="J4" t="s">
        <v>36</v>
      </c>
      <c r="K4" s="4">
        <f t="shared" ref="K4:K16" si="1">(B4/B$2)-1</f>
        <v>5.0006833609208767E-2</v>
      </c>
      <c r="L4" s="1">
        <f t="shared" ref="L4:L16" si="2">(C4/C$2*100)-100</f>
        <v>-2.6348808030112991</v>
      </c>
      <c r="M4" s="1">
        <f t="shared" ref="M4:M16" si="3">(D4/D$2*100)-100</f>
        <v>0</v>
      </c>
      <c r="N4" s="1">
        <f t="shared" ref="N4:N16" si="4">(E4/E$2*100)-100</f>
        <v>0.10405827263267042</v>
      </c>
      <c r="O4" s="1">
        <f t="shared" ref="O4:O16" si="5">(F4/F$2*100)-100</f>
        <v>-0.4162330905306959</v>
      </c>
    </row>
    <row r="5" spans="1:15">
      <c r="A5" t="s">
        <v>16</v>
      </c>
      <c r="B5" s="7">
        <v>6.5850999999999997</v>
      </c>
      <c r="C5">
        <v>0.80800000000000005</v>
      </c>
      <c r="D5">
        <v>0.78300000000000003</v>
      </c>
      <c r="E5">
        <v>0.95899999999999996</v>
      </c>
      <c r="F5">
        <v>0.96199999999999997</v>
      </c>
      <c r="G5">
        <v>0.90600000000000003</v>
      </c>
      <c r="H5">
        <v>0.92600000000000005</v>
      </c>
      <c r="J5" t="s">
        <v>37</v>
      </c>
      <c r="K5" s="4">
        <f t="shared" si="1"/>
        <v>0</v>
      </c>
      <c r="L5" s="1">
        <f t="shared" si="2"/>
        <v>1.3801756587201908</v>
      </c>
      <c r="M5" s="1">
        <f t="shared" si="3"/>
        <v>-2.125</v>
      </c>
      <c r="N5" s="1">
        <f t="shared" si="4"/>
        <v>-0.20811654526534085</v>
      </c>
      <c r="O5" s="1">
        <f t="shared" si="5"/>
        <v>0.10405827263267042</v>
      </c>
    </row>
    <row r="6" spans="1:15">
      <c r="A6" t="s">
        <v>17</v>
      </c>
      <c r="B6" s="7">
        <v>7.4787999999999997</v>
      </c>
      <c r="C6">
        <v>0.77300000000000002</v>
      </c>
      <c r="D6">
        <v>0.78600000000000003</v>
      </c>
      <c r="E6">
        <v>0.95599999999999996</v>
      </c>
      <c r="F6">
        <v>0.95399999999999996</v>
      </c>
      <c r="G6">
        <v>0.89100000000000001</v>
      </c>
      <c r="H6">
        <v>0.88600000000000001</v>
      </c>
      <c r="J6" t="s">
        <v>38</v>
      </c>
      <c r="K6" s="4">
        <f t="shared" si="1"/>
        <v>0.13571547888414748</v>
      </c>
      <c r="L6" s="1">
        <f t="shared" si="2"/>
        <v>-3.0112923462986174</v>
      </c>
      <c r="M6" s="1">
        <f t="shared" si="3"/>
        <v>-1.75</v>
      </c>
      <c r="N6" s="1">
        <f t="shared" si="4"/>
        <v>-0.52029136316336633</v>
      </c>
      <c r="O6" s="1">
        <f t="shared" si="5"/>
        <v>-0.72840790842872138</v>
      </c>
    </row>
    <row r="7" spans="1:15">
      <c r="A7" t="s">
        <v>18</v>
      </c>
      <c r="B7" s="7">
        <v>6.35</v>
      </c>
      <c r="C7">
        <v>0.80200000000000005</v>
      </c>
      <c r="D7">
        <v>0.81</v>
      </c>
      <c r="E7">
        <v>0.96399999999999997</v>
      </c>
      <c r="F7">
        <v>0.96199999999999997</v>
      </c>
      <c r="G7">
        <v>0.90900000000000003</v>
      </c>
      <c r="H7">
        <v>0.90900000000000003</v>
      </c>
      <c r="J7" t="s">
        <v>39</v>
      </c>
      <c r="K7" s="4">
        <f t="shared" si="1"/>
        <v>-3.5701811665730276E-2</v>
      </c>
      <c r="L7" s="1">
        <f t="shared" si="2"/>
        <v>0.62735257214553997</v>
      </c>
      <c r="M7" s="1">
        <f t="shared" si="3"/>
        <v>1.25</v>
      </c>
      <c r="N7" s="1">
        <f t="shared" si="4"/>
        <v>0.31217481789802548</v>
      </c>
      <c r="O7" s="1">
        <f t="shared" si="5"/>
        <v>0.10405827263267042</v>
      </c>
    </row>
    <row r="8" spans="1:15">
      <c r="A8" t="s">
        <v>19</v>
      </c>
      <c r="B8" s="7">
        <v>6.5850999999999997</v>
      </c>
      <c r="C8">
        <v>0.79700000000000004</v>
      </c>
      <c r="D8">
        <v>0.8</v>
      </c>
      <c r="E8">
        <v>0.96099999999999997</v>
      </c>
      <c r="F8">
        <v>0.96099999999999997</v>
      </c>
      <c r="G8">
        <v>0.90900000000000003</v>
      </c>
      <c r="H8">
        <v>0.90900000000000003</v>
      </c>
      <c r="J8" t="s">
        <v>40</v>
      </c>
      <c r="K8" s="4">
        <f t="shared" si="1"/>
        <v>0</v>
      </c>
      <c r="L8" s="1">
        <f t="shared" si="2"/>
        <v>0</v>
      </c>
      <c r="M8" s="1">
        <f t="shared" si="3"/>
        <v>0</v>
      </c>
      <c r="N8" s="1">
        <f t="shared" si="4"/>
        <v>0</v>
      </c>
      <c r="O8" s="1">
        <f t="shared" si="5"/>
        <v>0</v>
      </c>
    </row>
    <row r="9" spans="1:15">
      <c r="A9" t="s">
        <v>20</v>
      </c>
      <c r="B9" s="7">
        <v>6.9143999999999997</v>
      </c>
      <c r="C9">
        <v>0.80100000000000005</v>
      </c>
      <c r="D9">
        <v>0.80300000000000005</v>
      </c>
      <c r="E9">
        <v>0.95899999999999996</v>
      </c>
      <c r="F9">
        <v>0.95799999999999996</v>
      </c>
      <c r="G9">
        <v>0.88700000000000001</v>
      </c>
      <c r="H9">
        <v>0.89200000000000002</v>
      </c>
      <c r="J9" t="s">
        <v>41</v>
      </c>
      <c r="K9" s="4">
        <f t="shared" si="1"/>
        <v>5.0006833609208767E-2</v>
      </c>
      <c r="L9" s="1">
        <f t="shared" si="2"/>
        <v>0.50188205771644334</v>
      </c>
      <c r="M9" s="1">
        <f t="shared" si="3"/>
        <v>0.37499999999998579</v>
      </c>
      <c r="N9" s="1">
        <f t="shared" si="4"/>
        <v>-0.20811654526534085</v>
      </c>
      <c r="O9" s="1">
        <f t="shared" si="5"/>
        <v>-0.31217481789802548</v>
      </c>
    </row>
    <row r="10" spans="1:15">
      <c r="A10" t="s">
        <v>21</v>
      </c>
      <c r="B10" s="7">
        <v>8.7487999999999992</v>
      </c>
      <c r="C10">
        <v>0.72399999999999998</v>
      </c>
      <c r="D10">
        <v>0.71899999999999997</v>
      </c>
      <c r="E10">
        <v>0.95099999999999996</v>
      </c>
      <c r="F10">
        <v>0.95799999999999996</v>
      </c>
      <c r="G10">
        <v>0.85599999999999998</v>
      </c>
      <c r="H10">
        <v>0.81299999999999994</v>
      </c>
      <c r="J10" t="s">
        <v>42</v>
      </c>
      <c r="K10" s="4">
        <f t="shared" si="1"/>
        <v>0.32857511655100136</v>
      </c>
      <c r="L10" s="1">
        <f t="shared" si="2"/>
        <v>-9.1593475533249773</v>
      </c>
      <c r="M10" s="1">
        <f t="shared" si="3"/>
        <v>-10.125</v>
      </c>
      <c r="N10" s="1">
        <f t="shared" si="4"/>
        <v>-1.0405827263267469</v>
      </c>
      <c r="O10" s="1">
        <f t="shared" si="5"/>
        <v>-0.31217481789802548</v>
      </c>
    </row>
    <row r="11" spans="1:15">
      <c r="A11" t="s">
        <v>22</v>
      </c>
      <c r="B11" s="7">
        <v>6.7262000000000004</v>
      </c>
      <c r="C11">
        <v>0.79500000000000004</v>
      </c>
      <c r="D11">
        <v>0.79</v>
      </c>
      <c r="E11">
        <v>0.96099999999999997</v>
      </c>
      <c r="F11">
        <v>0.96</v>
      </c>
      <c r="G11">
        <v>0.9</v>
      </c>
      <c r="H11">
        <v>0.92</v>
      </c>
      <c r="J11" t="s">
        <v>43</v>
      </c>
      <c r="K11" s="4">
        <f t="shared" si="1"/>
        <v>2.14271613187349E-2</v>
      </c>
      <c r="L11" s="1">
        <f t="shared" si="2"/>
        <v>-0.25094102885822167</v>
      </c>
      <c r="M11" s="1">
        <f t="shared" si="3"/>
        <v>-1.25</v>
      </c>
      <c r="N11" s="1">
        <f t="shared" si="4"/>
        <v>0</v>
      </c>
      <c r="O11" s="1">
        <f t="shared" si="5"/>
        <v>-0.10405827263268463</v>
      </c>
    </row>
    <row r="12" spans="1:15">
      <c r="A12" t="s">
        <v>23</v>
      </c>
      <c r="B12" s="7">
        <v>8.2784999999999993</v>
      </c>
      <c r="C12">
        <v>0.72799999999999998</v>
      </c>
      <c r="D12">
        <v>0.74199999999999999</v>
      </c>
      <c r="E12">
        <v>0.95399999999999996</v>
      </c>
      <c r="F12">
        <v>0.96</v>
      </c>
      <c r="G12">
        <v>0.88800000000000001</v>
      </c>
      <c r="H12">
        <v>0.80700000000000005</v>
      </c>
      <c r="J12" t="s">
        <v>44</v>
      </c>
      <c r="K12" s="4">
        <f t="shared" si="1"/>
        <v>0.25715630742129947</v>
      </c>
      <c r="L12" s="1">
        <f t="shared" si="2"/>
        <v>-8.657465495608534</v>
      </c>
      <c r="M12" s="1">
        <f t="shared" si="3"/>
        <v>-7.25</v>
      </c>
      <c r="N12" s="1">
        <f t="shared" si="4"/>
        <v>-0.72840790842872138</v>
      </c>
      <c r="O12" s="1">
        <f t="shared" si="5"/>
        <v>-0.10405827263268463</v>
      </c>
    </row>
    <row r="13" spans="1:15">
      <c r="A13" t="s">
        <v>24</v>
      </c>
      <c r="B13" s="7">
        <v>6.444</v>
      </c>
      <c r="C13">
        <v>0.80600000000000005</v>
      </c>
      <c r="D13">
        <v>0.80300000000000005</v>
      </c>
      <c r="E13">
        <v>0.96099999999999997</v>
      </c>
      <c r="F13">
        <v>0.96199999999999997</v>
      </c>
      <c r="G13">
        <v>0.90900000000000003</v>
      </c>
      <c r="H13">
        <v>0.90900000000000003</v>
      </c>
      <c r="J13" t="s">
        <v>45</v>
      </c>
      <c r="K13" s="4">
        <f t="shared" si="1"/>
        <v>-2.1427161318734678E-2</v>
      </c>
      <c r="L13" s="1">
        <f t="shared" si="2"/>
        <v>1.1292346298619833</v>
      </c>
      <c r="M13" s="1">
        <f t="shared" si="3"/>
        <v>0.37499999999998579</v>
      </c>
      <c r="N13" s="1">
        <f t="shared" si="4"/>
        <v>0</v>
      </c>
      <c r="O13" s="1">
        <f t="shared" si="5"/>
        <v>0.10405827263267042</v>
      </c>
    </row>
    <row r="14" spans="1:15">
      <c r="A14" t="s">
        <v>25</v>
      </c>
      <c r="B14" s="7">
        <v>6.7732999999999999</v>
      </c>
      <c r="C14">
        <v>0.79300000000000004</v>
      </c>
      <c r="D14">
        <v>0.79300000000000004</v>
      </c>
      <c r="E14">
        <v>0.96</v>
      </c>
      <c r="F14">
        <v>0.96</v>
      </c>
      <c r="G14">
        <v>0.90900000000000003</v>
      </c>
      <c r="H14">
        <v>0.90900000000000003</v>
      </c>
      <c r="J14" t="s">
        <v>46</v>
      </c>
      <c r="K14" s="4">
        <f t="shared" si="1"/>
        <v>2.8579672290473868E-2</v>
      </c>
      <c r="L14" s="1">
        <f t="shared" si="2"/>
        <v>-0.50188205771644334</v>
      </c>
      <c r="M14" s="1">
        <f t="shared" si="3"/>
        <v>-0.875</v>
      </c>
      <c r="N14" s="1">
        <f t="shared" si="4"/>
        <v>-0.10405827263268463</v>
      </c>
      <c r="O14" s="1">
        <f t="shared" si="5"/>
        <v>-0.10405827263268463</v>
      </c>
    </row>
    <row r="15" spans="1:15">
      <c r="A15" t="s">
        <v>26</v>
      </c>
      <c r="B15" s="7">
        <v>6.6322000000000001</v>
      </c>
      <c r="C15">
        <v>0.80300000000000005</v>
      </c>
      <c r="D15">
        <v>0.78600000000000003</v>
      </c>
      <c r="E15">
        <v>0.95899999999999996</v>
      </c>
      <c r="F15">
        <v>0.96299999999999997</v>
      </c>
      <c r="G15">
        <v>0.90900000000000003</v>
      </c>
      <c r="H15">
        <v>0.90900000000000003</v>
      </c>
      <c r="J15" t="s">
        <v>47</v>
      </c>
      <c r="K15" s="4">
        <f t="shared" si="1"/>
        <v>7.1525109717391899E-3</v>
      </c>
      <c r="L15" s="1">
        <f t="shared" si="2"/>
        <v>0.7528230865746508</v>
      </c>
      <c r="M15" s="1">
        <f t="shared" si="3"/>
        <v>-1.75</v>
      </c>
      <c r="N15" s="1">
        <f t="shared" si="4"/>
        <v>-0.20811654526534085</v>
      </c>
      <c r="O15" s="1">
        <f t="shared" si="5"/>
        <v>0.20811654526535506</v>
      </c>
    </row>
    <row r="16" spans="1:15">
      <c r="A16" t="s">
        <v>27</v>
      </c>
      <c r="B16" s="7">
        <v>6.8673999999999999</v>
      </c>
      <c r="C16">
        <v>0.79700000000000004</v>
      </c>
      <c r="D16">
        <v>0.8</v>
      </c>
      <c r="E16">
        <v>0.95899999999999996</v>
      </c>
      <c r="F16">
        <v>0.95899999999999996</v>
      </c>
      <c r="G16">
        <v>0.89200000000000002</v>
      </c>
      <c r="H16">
        <v>0.89200000000000002</v>
      </c>
      <c r="J16" t="s">
        <v>48</v>
      </c>
      <c r="K16" s="4">
        <f t="shared" si="1"/>
        <v>4.2869508435710912E-2</v>
      </c>
      <c r="L16" s="1">
        <f t="shared" si="2"/>
        <v>0</v>
      </c>
      <c r="M16" s="1">
        <f t="shared" si="3"/>
        <v>0</v>
      </c>
      <c r="N16" s="1">
        <f t="shared" si="4"/>
        <v>-0.20811654526534085</v>
      </c>
      <c r="O16" s="1">
        <f t="shared" si="5"/>
        <v>-0.20811654526534085</v>
      </c>
    </row>
    <row r="17" spans="1:15">
      <c r="A17" t="s">
        <v>28</v>
      </c>
      <c r="B17" s="7">
        <v>6.4911000000000003</v>
      </c>
      <c r="C17">
        <v>0.80500000000000005</v>
      </c>
      <c r="D17">
        <v>0.79700000000000004</v>
      </c>
      <c r="E17">
        <v>0.96099999999999997</v>
      </c>
      <c r="F17">
        <v>0.96299999999999997</v>
      </c>
      <c r="G17">
        <v>0.90900000000000003</v>
      </c>
      <c r="H17">
        <v>0.90900000000000003</v>
      </c>
      <c r="J17" t="s">
        <v>49</v>
      </c>
      <c r="K17" s="4">
        <f t="shared" ref="K17" si="6">(B17/B$2)-1</f>
        <v>-1.4274650346995377E-2</v>
      </c>
      <c r="L17" s="1">
        <f t="shared" ref="L17" si="7">(C17/C$2*100)-100</f>
        <v>1.0037641154328867</v>
      </c>
      <c r="M17" s="1">
        <f t="shared" ref="M17" si="8">(D17/D$2*100)-100</f>
        <v>-0.375</v>
      </c>
      <c r="N17" s="1">
        <f t="shared" ref="N17" si="9">(E17/E$2*100)-100</f>
        <v>0</v>
      </c>
      <c r="O17" s="1">
        <f t="shared" ref="O17" si="10">(F17/F$2*100)-100</f>
        <v>0.20811654526535506</v>
      </c>
    </row>
    <row r="18" spans="1:15">
      <c r="A18" t="s">
        <v>29</v>
      </c>
      <c r="B18" s="7">
        <v>6.5381</v>
      </c>
      <c r="C18">
        <v>0.8</v>
      </c>
      <c r="D18">
        <v>0.8</v>
      </c>
      <c r="E18">
        <v>0.96099999999999997</v>
      </c>
      <c r="F18">
        <v>0.96099999999999997</v>
      </c>
      <c r="G18">
        <v>0.90900000000000003</v>
      </c>
      <c r="H18">
        <v>0.90900000000000003</v>
      </c>
      <c r="J18" t="s">
        <v>50</v>
      </c>
      <c r="K18" s="4">
        <f t="shared" ref="K18:K22" si="11">(B18/B$2)-1</f>
        <v>-7.1373251734977439E-3</v>
      </c>
      <c r="L18" s="1">
        <f t="shared" ref="L18:L23" si="12">(C18/C$2*100)-100</f>
        <v>0.37641154328733251</v>
      </c>
      <c r="M18" s="1">
        <f t="shared" ref="M18:M23" si="13">(D18/D$2*100)-100</f>
        <v>0</v>
      </c>
      <c r="N18" s="1">
        <f t="shared" ref="N18:N23" si="14">(E18/E$2*100)-100</f>
        <v>0</v>
      </c>
      <c r="O18" s="1">
        <f t="shared" ref="O18:O23" si="15">(F18/F$2*100)-100</f>
        <v>0</v>
      </c>
    </row>
    <row r="19" spans="1:15">
      <c r="A19" t="s">
        <v>30</v>
      </c>
      <c r="B19" s="7">
        <v>6.3029000000000002</v>
      </c>
      <c r="C19">
        <v>0.80500000000000005</v>
      </c>
      <c r="D19">
        <v>0.79700000000000004</v>
      </c>
      <c r="E19">
        <v>0.96099999999999997</v>
      </c>
      <c r="F19">
        <v>0.96499999999999997</v>
      </c>
      <c r="G19">
        <v>0.92500000000000004</v>
      </c>
      <c r="H19">
        <v>0.90900000000000003</v>
      </c>
      <c r="J19" t="s">
        <v>51</v>
      </c>
      <c r="K19" s="4">
        <f t="shared" si="11"/>
        <v>-4.2854322637469355E-2</v>
      </c>
      <c r="L19" s="1">
        <f t="shared" si="12"/>
        <v>1.0037641154328867</v>
      </c>
      <c r="M19" s="1">
        <f t="shared" si="13"/>
        <v>-0.375</v>
      </c>
      <c r="N19" s="1">
        <f t="shared" si="14"/>
        <v>0</v>
      </c>
      <c r="O19" s="1">
        <f t="shared" si="15"/>
        <v>0.4162330905306959</v>
      </c>
    </row>
    <row r="20" spans="1:15">
      <c r="A20" t="s">
        <v>31</v>
      </c>
      <c r="B20" s="7">
        <v>6.7732999999999999</v>
      </c>
      <c r="C20">
        <v>0.80500000000000005</v>
      </c>
      <c r="D20">
        <v>0.8</v>
      </c>
      <c r="E20">
        <v>0.95799999999999996</v>
      </c>
      <c r="F20">
        <v>0.96099999999999997</v>
      </c>
      <c r="G20">
        <v>0.89700000000000002</v>
      </c>
      <c r="H20">
        <v>0.93200000000000005</v>
      </c>
      <c r="J20" t="s">
        <v>52</v>
      </c>
      <c r="K20" s="4">
        <f t="shared" si="11"/>
        <v>2.8579672290473868E-2</v>
      </c>
      <c r="L20" s="1">
        <f t="shared" si="12"/>
        <v>1.0037641154328867</v>
      </c>
      <c r="M20" s="1">
        <f t="shared" si="13"/>
        <v>0</v>
      </c>
      <c r="N20" s="1">
        <f t="shared" si="14"/>
        <v>-0.31217481789802548</v>
      </c>
      <c r="O20" s="1">
        <f t="shared" si="15"/>
        <v>0</v>
      </c>
    </row>
    <row r="21" spans="1:15">
      <c r="A21" t="s">
        <v>32</v>
      </c>
      <c r="B21" s="7">
        <v>6.6791999999999998</v>
      </c>
      <c r="C21">
        <v>0.79600000000000004</v>
      </c>
      <c r="D21">
        <v>0.79300000000000004</v>
      </c>
      <c r="E21">
        <v>0.96</v>
      </c>
      <c r="F21">
        <v>0.96099999999999997</v>
      </c>
      <c r="G21">
        <v>0.90900000000000003</v>
      </c>
      <c r="H21">
        <v>0.90900000000000003</v>
      </c>
      <c r="J21" t="s">
        <v>53</v>
      </c>
      <c r="K21" s="4">
        <f t="shared" si="11"/>
        <v>1.4289836145237045E-2</v>
      </c>
      <c r="L21" s="1">
        <f t="shared" si="12"/>
        <v>-0.12547051442911084</v>
      </c>
      <c r="M21" s="1">
        <f t="shared" si="13"/>
        <v>-0.875</v>
      </c>
      <c r="N21" s="1">
        <f t="shared" si="14"/>
        <v>-0.10405827263268463</v>
      </c>
      <c r="O21" s="1">
        <f t="shared" si="15"/>
        <v>0</v>
      </c>
    </row>
    <row r="22" spans="1:15">
      <c r="A22" t="s">
        <v>33</v>
      </c>
      <c r="B22" s="7">
        <v>6.6322000000000001</v>
      </c>
      <c r="C22">
        <v>0.80500000000000005</v>
      </c>
      <c r="D22">
        <v>0.78300000000000003</v>
      </c>
      <c r="E22">
        <v>0.95899999999999996</v>
      </c>
      <c r="F22">
        <v>0.96299999999999997</v>
      </c>
      <c r="G22">
        <v>0.90900000000000003</v>
      </c>
      <c r="H22">
        <v>0.90900000000000003</v>
      </c>
      <c r="J22" t="s">
        <v>54</v>
      </c>
      <c r="K22" s="4">
        <f t="shared" si="11"/>
        <v>7.1525109717391899E-3</v>
      </c>
      <c r="L22" s="1">
        <f t="shared" si="12"/>
        <v>1.0037641154328867</v>
      </c>
      <c r="M22" s="1">
        <f t="shared" si="13"/>
        <v>-2.125</v>
      </c>
      <c r="N22" s="1">
        <f t="shared" si="14"/>
        <v>-0.20811654526534085</v>
      </c>
      <c r="O22" s="1">
        <f t="shared" si="15"/>
        <v>0.20811654526535506</v>
      </c>
    </row>
    <row r="23" spans="1:15">
      <c r="A23" t="s">
        <v>34</v>
      </c>
      <c r="B23" s="7">
        <v>6.3970000000000002</v>
      </c>
      <c r="C23">
        <v>0.80400000000000005</v>
      </c>
      <c r="D23">
        <v>0.80700000000000005</v>
      </c>
      <c r="E23">
        <v>0.96299999999999997</v>
      </c>
      <c r="F23">
        <v>0.96199999999999997</v>
      </c>
      <c r="G23">
        <v>0.90900000000000003</v>
      </c>
      <c r="H23">
        <v>0.90900000000000003</v>
      </c>
      <c r="J23" t="s">
        <v>55</v>
      </c>
      <c r="K23" s="4">
        <f>(B23/B$2)-1</f>
        <v>-2.8564486492232422E-2</v>
      </c>
      <c r="L23" s="1">
        <f t="shared" si="12"/>
        <v>0.87829360100374743</v>
      </c>
      <c r="M23" s="1">
        <f t="shared" si="13"/>
        <v>0.875</v>
      </c>
      <c r="N23" s="1">
        <f t="shared" si="14"/>
        <v>0.20811654526535506</v>
      </c>
      <c r="O23" s="1">
        <f t="shared" si="15"/>
        <v>0.10405827263267042</v>
      </c>
    </row>
    <row r="26" spans="1:15">
      <c r="A26" t="s">
        <v>61</v>
      </c>
    </row>
    <row r="27" spans="1:15">
      <c r="K27" s="1"/>
      <c r="L27" s="1"/>
      <c r="M27" s="1"/>
      <c r="N27" s="1"/>
      <c r="O27" s="1"/>
    </row>
    <row r="28" spans="1:15">
      <c r="K28" s="1"/>
      <c r="L28" s="1"/>
      <c r="M28" s="1"/>
      <c r="N28" s="1"/>
      <c r="O28" s="1"/>
    </row>
    <row r="29" spans="1:15">
      <c r="K29" s="1"/>
      <c r="L29" s="1"/>
      <c r="M29" s="1"/>
      <c r="N29" s="1"/>
      <c r="O29" s="1"/>
    </row>
    <row r="30" spans="1:15">
      <c r="K30" s="1"/>
      <c r="L30" s="1"/>
      <c r="M30" s="1"/>
      <c r="N30" s="1"/>
      <c r="O30" s="1"/>
    </row>
    <row r="31" spans="1:15">
      <c r="K31" s="1"/>
      <c r="L31" s="1"/>
      <c r="M31" s="1"/>
      <c r="N31" s="1"/>
      <c r="O31" s="1"/>
    </row>
    <row r="32" spans="1:15">
      <c r="K32" s="1"/>
      <c r="L32" s="1"/>
      <c r="M32" s="1"/>
      <c r="N32" s="1"/>
      <c r="O32" s="1"/>
    </row>
    <row r="33" spans="11:15">
      <c r="K33" s="1"/>
      <c r="L33" s="1"/>
      <c r="M33" s="1"/>
      <c r="N33" s="1"/>
      <c r="O33" s="1"/>
    </row>
    <row r="34" spans="11:15">
      <c r="K34" s="1"/>
      <c r="L34" s="1"/>
      <c r="M34" s="1"/>
      <c r="N34" s="1"/>
      <c r="O34" s="1"/>
    </row>
    <row r="35" spans="11:15">
      <c r="K35" s="1"/>
      <c r="L35" s="1"/>
      <c r="M35" s="1"/>
      <c r="N35" s="1"/>
      <c r="O35" s="1"/>
    </row>
    <row r="36" spans="11:15">
      <c r="K36" s="1"/>
      <c r="L36" s="1"/>
      <c r="M36" s="1"/>
      <c r="N36" s="1"/>
      <c r="O36" s="1"/>
    </row>
    <row r="37" spans="11:15">
      <c r="K37" s="1"/>
      <c r="L37" s="1"/>
      <c r="M37" s="1"/>
      <c r="N37" s="1"/>
      <c r="O37" s="1"/>
    </row>
    <row r="38" spans="11:15">
      <c r="K38" s="1"/>
      <c r="L38" s="1"/>
      <c r="M38" s="1"/>
      <c r="N38" s="1"/>
      <c r="O38" s="1"/>
    </row>
    <row r="39" spans="11:15">
      <c r="K39" s="1"/>
      <c r="L39" s="1"/>
      <c r="M39" s="1"/>
      <c r="N39" s="1"/>
      <c r="O39" s="1"/>
    </row>
    <row r="40" spans="11:15">
      <c r="K40" s="1"/>
      <c r="L40" s="1"/>
      <c r="M40" s="1"/>
      <c r="N40" s="1"/>
      <c r="O40" s="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8"/>
  <sheetViews>
    <sheetView workbookViewId="0">
      <selection activeCell="A2" sqref="A2:H2"/>
    </sheetView>
  </sheetViews>
  <sheetFormatPr baseColWidth="10" defaultRowHeight="15"/>
  <sheetData>
    <row r="1" spans="1:15" ht="45">
      <c r="A1" s="5" t="s">
        <v>59</v>
      </c>
      <c r="B1" s="5" t="s">
        <v>56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  <c r="H1" s="5" t="s">
        <v>13</v>
      </c>
      <c r="I1" s="5"/>
      <c r="J1" s="5" t="s">
        <v>60</v>
      </c>
      <c r="K1" s="5" t="s">
        <v>57</v>
      </c>
    </row>
    <row r="2" spans="1:15" ht="30">
      <c r="A2" s="3" t="s">
        <v>58</v>
      </c>
      <c r="B2" s="7">
        <v>6.5850999999999997</v>
      </c>
      <c r="C2">
        <v>0.79700000000000004</v>
      </c>
      <c r="D2">
        <v>0.8</v>
      </c>
      <c r="E2">
        <v>0.96099999999999997</v>
      </c>
      <c r="F2">
        <v>0.96099999999999997</v>
      </c>
      <c r="G2">
        <v>0.90900000000000003</v>
      </c>
      <c r="H2">
        <v>0.90900000000000003</v>
      </c>
      <c r="L2" t="s">
        <v>1</v>
      </c>
      <c r="M2" t="s">
        <v>2</v>
      </c>
      <c r="N2" t="s">
        <v>3</v>
      </c>
      <c r="O2" t="s">
        <v>4</v>
      </c>
    </row>
    <row r="3" spans="1:15">
      <c r="A3" s="2">
        <v>0.05</v>
      </c>
      <c r="B3" s="7">
        <v>7.9492000000000003</v>
      </c>
      <c r="C3">
        <v>0.78100000000000003</v>
      </c>
      <c r="D3">
        <v>0.71199999999999997</v>
      </c>
      <c r="E3">
        <v>0.94299999999999995</v>
      </c>
      <c r="F3">
        <v>0.96299999999999997</v>
      </c>
      <c r="G3">
        <v>0.92200000000000004</v>
      </c>
      <c r="H3">
        <v>0.92100000000000004</v>
      </c>
      <c r="J3" s="2">
        <v>0.05</v>
      </c>
      <c r="K3" s="4">
        <f>(B3/B$2)-1</f>
        <v>0.20714947381209092</v>
      </c>
      <c r="L3" s="1">
        <f t="shared" ref="L3:O13" si="0">(C3/C$2*100)-100</f>
        <v>-2.0075282308657449</v>
      </c>
      <c r="M3" s="1">
        <f t="shared" si="0"/>
        <v>-11.000000000000014</v>
      </c>
      <c r="N3" s="1">
        <f t="shared" si="0"/>
        <v>-1.8730489073881387</v>
      </c>
      <c r="O3" s="1">
        <f t="shared" si="0"/>
        <v>0.20811654526535506</v>
      </c>
    </row>
    <row r="4" spans="1:15">
      <c r="A4" s="2">
        <v>0.1</v>
      </c>
      <c r="B4" s="7">
        <v>8.0433000000000003</v>
      </c>
      <c r="C4">
        <v>0.81299999999999994</v>
      </c>
      <c r="D4">
        <v>0.67800000000000005</v>
      </c>
      <c r="E4">
        <v>0.93300000000000005</v>
      </c>
      <c r="F4">
        <v>0.97299999999999998</v>
      </c>
      <c r="G4">
        <v>0.93500000000000005</v>
      </c>
      <c r="H4">
        <v>0.81799999999999995</v>
      </c>
      <c r="J4" s="2">
        <v>0.1</v>
      </c>
      <c r="K4" s="4">
        <f t="shared" ref="K4:K14" si="1">(B4/B$2)-1</f>
        <v>0.22143930995732797</v>
      </c>
      <c r="L4" s="1">
        <f t="shared" ref="L4:L14" si="2">(C4/C$2*100)-100</f>
        <v>2.0075282308657449</v>
      </c>
      <c r="M4" s="1">
        <f t="shared" ref="M4:M14" si="3">(D4/D$2*100)-100</f>
        <v>-15.25</v>
      </c>
      <c r="N4" s="1">
        <f t="shared" ref="N4:N14" si="4">(E4/E$2*100)-100</f>
        <v>-2.9136316337148713</v>
      </c>
      <c r="O4" s="1">
        <f t="shared" ref="O4:O14" si="5">(F4/F$2*100)-100</f>
        <v>1.2486992715921019</v>
      </c>
    </row>
    <row r="5" spans="1:15">
      <c r="A5" s="2">
        <v>0.15</v>
      </c>
      <c r="B5" s="7">
        <v>9.0780999999999992</v>
      </c>
      <c r="C5">
        <v>0.79200000000000004</v>
      </c>
      <c r="D5">
        <v>0.65800000000000003</v>
      </c>
      <c r="E5">
        <v>0.93100000000000005</v>
      </c>
      <c r="F5">
        <v>0.96499999999999997</v>
      </c>
      <c r="G5">
        <v>0.85499999999999998</v>
      </c>
      <c r="H5">
        <v>0.80700000000000005</v>
      </c>
      <c r="J5" s="2">
        <v>0.15</v>
      </c>
      <c r="K5" s="4">
        <f t="shared" si="1"/>
        <v>0.37858195016021012</v>
      </c>
      <c r="L5" s="1">
        <f t="shared" si="0"/>
        <v>-0.62735257214553997</v>
      </c>
      <c r="M5" s="1">
        <f t="shared" si="3"/>
        <v>-17.75</v>
      </c>
      <c r="N5" s="1">
        <f t="shared" si="4"/>
        <v>-3.1217481789802264</v>
      </c>
      <c r="O5" s="1">
        <f t="shared" si="5"/>
        <v>0.4162330905306959</v>
      </c>
    </row>
    <row r="6" spans="1:15">
      <c r="A6" s="2">
        <v>0.2</v>
      </c>
      <c r="B6" s="7">
        <v>10.207000000000001</v>
      </c>
      <c r="C6">
        <v>0.82199999999999995</v>
      </c>
      <c r="D6">
        <v>0.61</v>
      </c>
      <c r="E6">
        <v>0.91100000000000003</v>
      </c>
      <c r="F6">
        <v>0.97299999999999998</v>
      </c>
      <c r="G6">
        <v>0.85499999999999998</v>
      </c>
      <c r="H6">
        <v>0.67</v>
      </c>
      <c r="J6" s="2">
        <v>0.2</v>
      </c>
      <c r="K6" s="4">
        <f t="shared" si="1"/>
        <v>0.55001442650832955</v>
      </c>
      <c r="L6" s="1">
        <f t="shared" si="2"/>
        <v>3.1367628607277283</v>
      </c>
      <c r="M6" s="1">
        <f t="shared" si="3"/>
        <v>-23.75</v>
      </c>
      <c r="N6" s="1">
        <f t="shared" si="4"/>
        <v>-5.2029136316337059</v>
      </c>
      <c r="O6" s="1">
        <f t="shared" si="5"/>
        <v>1.2486992715921019</v>
      </c>
    </row>
    <row r="7" spans="1:15">
      <c r="A7" s="2">
        <v>0.25</v>
      </c>
      <c r="B7" s="7">
        <v>11.194699999999999</v>
      </c>
      <c r="C7">
        <v>0.746</v>
      </c>
      <c r="D7">
        <v>0.57599999999999996</v>
      </c>
      <c r="E7">
        <v>0.90500000000000003</v>
      </c>
      <c r="F7">
        <v>0.97199999999999998</v>
      </c>
      <c r="G7">
        <v>0.90200000000000002</v>
      </c>
      <c r="H7">
        <v>0.625</v>
      </c>
      <c r="J7" s="2">
        <v>0.25</v>
      </c>
      <c r="K7" s="4">
        <f t="shared" si="1"/>
        <v>0.70000455573947229</v>
      </c>
      <c r="L7" s="1">
        <f t="shared" si="0"/>
        <v>-6.3989962358845673</v>
      </c>
      <c r="M7" s="1">
        <f t="shared" si="3"/>
        <v>-28.000000000000014</v>
      </c>
      <c r="N7" s="1">
        <f t="shared" si="4"/>
        <v>-5.8272632674297427</v>
      </c>
      <c r="O7" s="1">
        <f t="shared" si="5"/>
        <v>1.1446409989594173</v>
      </c>
    </row>
    <row r="8" spans="1:15">
      <c r="A8" s="2">
        <v>0.3</v>
      </c>
      <c r="B8" s="7">
        <v>11.994400000000001</v>
      </c>
      <c r="C8">
        <v>0.746</v>
      </c>
      <c r="D8">
        <v>0.48799999999999999</v>
      </c>
      <c r="E8">
        <v>0.89400000000000002</v>
      </c>
      <c r="F8">
        <v>0.97299999999999998</v>
      </c>
      <c r="G8">
        <v>0.88500000000000001</v>
      </c>
      <c r="H8">
        <v>0.65900000000000003</v>
      </c>
      <c r="J8" s="2">
        <v>0.3</v>
      </c>
      <c r="K8" s="4">
        <f t="shared" si="1"/>
        <v>0.82144538427662472</v>
      </c>
      <c r="L8" s="1">
        <f t="shared" si="2"/>
        <v>-6.3989962358845673</v>
      </c>
      <c r="M8" s="1">
        <f t="shared" si="3"/>
        <v>-39</v>
      </c>
      <c r="N8" s="1">
        <f t="shared" si="4"/>
        <v>-6.9719042663891742</v>
      </c>
      <c r="O8" s="1">
        <f t="shared" si="5"/>
        <v>1.2486992715921019</v>
      </c>
    </row>
    <row r="9" spans="1:15">
      <c r="A9" s="2">
        <v>0.35</v>
      </c>
      <c r="B9" s="7">
        <v>12.6058</v>
      </c>
      <c r="C9">
        <v>0.73599999999999999</v>
      </c>
      <c r="D9">
        <v>0.51900000000000002</v>
      </c>
      <c r="E9">
        <v>0.89100000000000001</v>
      </c>
      <c r="F9">
        <v>0.97499999999999998</v>
      </c>
      <c r="G9">
        <v>0.86</v>
      </c>
      <c r="H9">
        <v>0.52300000000000002</v>
      </c>
      <c r="J9" s="2">
        <v>0.35</v>
      </c>
      <c r="K9" s="4">
        <f t="shared" si="1"/>
        <v>0.91429135472506129</v>
      </c>
      <c r="L9" s="1">
        <f t="shared" si="0"/>
        <v>-7.6537013801756757</v>
      </c>
      <c r="M9" s="1">
        <f t="shared" si="3"/>
        <v>-35.125</v>
      </c>
      <c r="N9" s="1">
        <f t="shared" si="4"/>
        <v>-7.2840790842871996</v>
      </c>
      <c r="O9" s="1">
        <f t="shared" si="5"/>
        <v>1.4568158168574428</v>
      </c>
    </row>
    <row r="10" spans="1:15">
      <c r="A10" s="2">
        <v>0.4</v>
      </c>
      <c r="B10" s="7">
        <v>14.299200000000001</v>
      </c>
      <c r="C10">
        <v>0.78300000000000003</v>
      </c>
      <c r="D10">
        <v>0.36599999999999999</v>
      </c>
      <c r="E10">
        <v>0.86</v>
      </c>
      <c r="F10">
        <v>0.98599999999999999</v>
      </c>
      <c r="G10">
        <v>0.90100000000000002</v>
      </c>
      <c r="H10">
        <v>0.46600000000000003</v>
      </c>
      <c r="J10" s="2">
        <v>0.4</v>
      </c>
      <c r="K10" s="4">
        <f t="shared" si="1"/>
        <v>1.171447662146361</v>
      </c>
      <c r="L10" s="1">
        <f t="shared" si="2"/>
        <v>-1.7565872020075375</v>
      </c>
      <c r="M10" s="1">
        <f t="shared" si="3"/>
        <v>-54.250000000000007</v>
      </c>
      <c r="N10" s="1">
        <f t="shared" si="4"/>
        <v>-10.509885535900096</v>
      </c>
      <c r="O10" s="1">
        <f t="shared" si="5"/>
        <v>2.6014568158168458</v>
      </c>
    </row>
    <row r="11" spans="1:15">
      <c r="A11" s="2">
        <v>0.45</v>
      </c>
      <c r="B11" s="7">
        <v>15.8514</v>
      </c>
      <c r="C11">
        <v>0.71199999999999997</v>
      </c>
      <c r="D11">
        <v>0.28499999999999998</v>
      </c>
      <c r="E11">
        <v>0.84599999999999997</v>
      </c>
      <c r="F11">
        <v>0.98899999999999999</v>
      </c>
      <c r="G11">
        <v>0.93200000000000005</v>
      </c>
      <c r="H11">
        <v>0.38600000000000001</v>
      </c>
      <c r="J11" s="2">
        <v>0.45</v>
      </c>
      <c r="K11" s="4">
        <f t="shared" si="1"/>
        <v>1.4071616224506842</v>
      </c>
      <c r="L11" s="1">
        <f t="shared" si="0"/>
        <v>-10.664993726474293</v>
      </c>
      <c r="M11" s="1">
        <f t="shared" si="3"/>
        <v>-64.375</v>
      </c>
      <c r="N11" s="1">
        <f t="shared" si="4"/>
        <v>-11.966701352757553</v>
      </c>
      <c r="O11" s="1">
        <f t="shared" si="5"/>
        <v>2.9136316337148713</v>
      </c>
    </row>
    <row r="12" spans="1:15">
      <c r="A12" s="2">
        <v>0.5</v>
      </c>
      <c r="B12" s="7">
        <v>17.403600000000001</v>
      </c>
      <c r="C12">
        <v>0.745</v>
      </c>
      <c r="D12">
        <v>0.23699999999999999</v>
      </c>
      <c r="E12">
        <v>0.82899999999999996</v>
      </c>
      <c r="F12">
        <v>0.98899999999999999</v>
      </c>
      <c r="G12">
        <v>0.86199999999999999</v>
      </c>
      <c r="H12">
        <v>0.28399999999999997</v>
      </c>
      <c r="J12" s="2">
        <v>0.5</v>
      </c>
      <c r="K12" s="4">
        <f t="shared" si="1"/>
        <v>1.6428755827550079</v>
      </c>
      <c r="L12" s="1">
        <f t="shared" si="2"/>
        <v>-6.5244667503136782</v>
      </c>
      <c r="M12" s="1">
        <f t="shared" si="3"/>
        <v>-70.375</v>
      </c>
      <c r="N12" s="1">
        <f t="shared" si="4"/>
        <v>-13.735691987513007</v>
      </c>
      <c r="O12" s="1">
        <f t="shared" si="5"/>
        <v>2.9136316337148713</v>
      </c>
    </row>
    <row r="13" spans="1:15">
      <c r="A13" s="2">
        <v>0.55000000000000004</v>
      </c>
      <c r="B13" s="7">
        <v>17.920999999999999</v>
      </c>
      <c r="C13">
        <v>0.78400000000000003</v>
      </c>
      <c r="D13">
        <v>0.13600000000000001</v>
      </c>
      <c r="E13">
        <v>0.81799999999999995</v>
      </c>
      <c r="F13">
        <v>0.995</v>
      </c>
      <c r="G13">
        <v>0.95099999999999996</v>
      </c>
      <c r="H13">
        <v>0.33</v>
      </c>
      <c r="J13" s="2">
        <v>0.55000000000000004</v>
      </c>
      <c r="K13" s="4">
        <f t="shared" si="1"/>
        <v>1.7214469028564485</v>
      </c>
      <c r="L13" s="1">
        <f t="shared" si="0"/>
        <v>-1.6311166875784124</v>
      </c>
      <c r="M13" s="1">
        <f t="shared" si="3"/>
        <v>-83</v>
      </c>
      <c r="N13" s="1">
        <f t="shared" si="4"/>
        <v>-14.880332986472425</v>
      </c>
      <c r="O13" s="1">
        <f t="shared" si="5"/>
        <v>3.5379812695109223</v>
      </c>
    </row>
    <row r="14" spans="1:15">
      <c r="A14" s="2">
        <v>0.6</v>
      </c>
      <c r="B14" s="7">
        <v>20.366900000000001</v>
      </c>
      <c r="C14">
        <v>0.66700000000000004</v>
      </c>
      <c r="D14">
        <v>5.3999999999999999E-2</v>
      </c>
      <c r="E14">
        <v>0.79600000000000004</v>
      </c>
      <c r="F14">
        <v>0.998</v>
      </c>
      <c r="G14">
        <v>0.92900000000000005</v>
      </c>
      <c r="H14">
        <v>0.14799999999999999</v>
      </c>
      <c r="J14" s="2">
        <v>0.6</v>
      </c>
      <c r="K14" s="4">
        <f t="shared" si="1"/>
        <v>2.0928763420449199</v>
      </c>
      <c r="L14" s="1">
        <f t="shared" si="2"/>
        <v>-16.311166875784195</v>
      </c>
      <c r="M14" s="1">
        <f t="shared" si="3"/>
        <v>-93.25</v>
      </c>
      <c r="N14" s="1">
        <f t="shared" si="4"/>
        <v>-17.169614984391259</v>
      </c>
      <c r="O14" s="1">
        <f t="shared" si="5"/>
        <v>3.8501560874089478</v>
      </c>
    </row>
    <row r="15" spans="1:15">
      <c r="K15" s="1"/>
      <c r="L15" s="1"/>
      <c r="M15" s="1"/>
      <c r="N15" s="1"/>
      <c r="O15" s="1"/>
    </row>
    <row r="16" spans="1:15">
      <c r="K16" s="1"/>
      <c r="L16" s="1"/>
      <c r="M16" s="1"/>
      <c r="N16" s="1"/>
      <c r="O16" s="1"/>
    </row>
    <row r="17" spans="1:1">
      <c r="A17" t="s">
        <v>62</v>
      </c>
    </row>
    <row r="18" spans="1:1">
      <c r="A18" t="s">
        <v>63</v>
      </c>
    </row>
  </sheetData>
  <pageMargins left="0.7" right="0.7" top="0.78740157499999996" bottom="0.78740157499999996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11"/>
  <sheetViews>
    <sheetView workbookViewId="0">
      <selection activeCell="B38" sqref="B38"/>
    </sheetView>
  </sheetViews>
  <sheetFormatPr baseColWidth="10" defaultRowHeight="15"/>
  <sheetData>
    <row r="1" spans="1:22" ht="45">
      <c r="A1" s="5" t="s">
        <v>59</v>
      </c>
      <c r="B1" s="5" t="s">
        <v>56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  <c r="H1" s="5" t="s">
        <v>13</v>
      </c>
      <c r="I1" s="5"/>
      <c r="J1" s="5" t="s">
        <v>60</v>
      </c>
      <c r="K1" s="5" t="s">
        <v>57</v>
      </c>
    </row>
    <row r="2" spans="1:22" ht="30">
      <c r="A2" s="3" t="s">
        <v>58</v>
      </c>
      <c r="B2" s="7">
        <v>6.5850999999999997</v>
      </c>
      <c r="C2">
        <v>0.79700000000000004</v>
      </c>
      <c r="D2">
        <v>0.8</v>
      </c>
      <c r="E2">
        <v>0.96099999999999997</v>
      </c>
      <c r="F2">
        <v>0.96099999999999997</v>
      </c>
      <c r="G2">
        <v>0.90900000000000003</v>
      </c>
      <c r="H2">
        <v>0.90900000000000003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R2" t="s">
        <v>75</v>
      </c>
      <c r="S2" t="s">
        <v>76</v>
      </c>
      <c r="T2" t="s">
        <v>77</v>
      </c>
    </row>
    <row r="3" spans="1:22">
      <c r="A3" t="s">
        <v>64</v>
      </c>
      <c r="B3">
        <v>7.4318</v>
      </c>
      <c r="C3">
        <v>0.77800000000000002</v>
      </c>
      <c r="D3">
        <v>0.78300000000000003</v>
      </c>
      <c r="E3">
        <v>0.95399999999999996</v>
      </c>
      <c r="F3">
        <v>0.95499999999999996</v>
      </c>
      <c r="G3">
        <v>0.88100000000000001</v>
      </c>
      <c r="H3">
        <v>0.88600000000000001</v>
      </c>
      <c r="J3" t="s">
        <v>64</v>
      </c>
      <c r="K3" s="4">
        <f>(B3/B$2)-1</f>
        <v>0.12857815371064985</v>
      </c>
      <c r="L3" s="1">
        <f t="shared" ref="L3:O11" si="0">(C3/C$2*100)-100</f>
        <v>-2.3839397741530775</v>
      </c>
      <c r="M3" s="1">
        <f t="shared" si="0"/>
        <v>-2.125</v>
      </c>
      <c r="N3" s="1">
        <f t="shared" si="0"/>
        <v>-0.72840790842872138</v>
      </c>
      <c r="O3" s="1">
        <f t="shared" si="0"/>
        <v>-0.62434963579605096</v>
      </c>
      <c r="Q3" t="s">
        <v>5</v>
      </c>
      <c r="R3" s="4">
        <f>K3</f>
        <v>0.12857815371064985</v>
      </c>
      <c r="S3" s="4">
        <f>K6</f>
        <v>0.3000258158570106</v>
      </c>
      <c r="T3" s="4">
        <f>K9</f>
        <v>0.24286647127606265</v>
      </c>
      <c r="U3" s="4"/>
      <c r="V3" s="4"/>
    </row>
    <row r="4" spans="1:22">
      <c r="A4" t="s">
        <v>65</v>
      </c>
      <c r="B4">
        <v>7.3848000000000003</v>
      </c>
      <c r="C4">
        <v>0.77900000000000003</v>
      </c>
      <c r="D4">
        <v>0.78600000000000003</v>
      </c>
      <c r="E4">
        <v>0.95699999999999996</v>
      </c>
      <c r="F4">
        <v>0.95599999999999996</v>
      </c>
      <c r="G4">
        <v>0.88600000000000001</v>
      </c>
      <c r="H4">
        <v>0.88100000000000001</v>
      </c>
      <c r="J4" t="s">
        <v>65</v>
      </c>
      <c r="K4" s="4">
        <f>(B4/B$2)-1</f>
        <v>0.12144082853715221</v>
      </c>
      <c r="L4" s="1">
        <f t="shared" si="0"/>
        <v>-2.2584692597239666</v>
      </c>
      <c r="M4" s="1">
        <f t="shared" si="0"/>
        <v>-1.75</v>
      </c>
      <c r="N4" s="1">
        <f t="shared" si="0"/>
        <v>-0.4162330905306959</v>
      </c>
      <c r="O4" s="1">
        <f t="shared" si="0"/>
        <v>-0.52029136316336633</v>
      </c>
      <c r="Q4" t="s">
        <v>6</v>
      </c>
      <c r="R4" s="4">
        <f>K4</f>
        <v>0.12144082853715221</v>
      </c>
      <c r="S4" s="4">
        <f t="shared" ref="S4:S5" si="1">K7</f>
        <v>0.30001063005876927</v>
      </c>
      <c r="T4" s="4">
        <f t="shared" ref="T4:T5" si="2">K10</f>
        <v>0.30001063005876927</v>
      </c>
      <c r="U4" s="4"/>
      <c r="V4" s="4"/>
    </row>
    <row r="5" spans="1:22">
      <c r="A5" t="s">
        <v>66</v>
      </c>
      <c r="B5">
        <v>3.4807000000000001</v>
      </c>
      <c r="C5">
        <v>0.92500000000000004</v>
      </c>
      <c r="D5">
        <v>0.875</v>
      </c>
      <c r="E5">
        <v>0.97399999999999998</v>
      </c>
      <c r="F5">
        <v>0.97799999999999998</v>
      </c>
      <c r="G5">
        <v>0.94399999999999995</v>
      </c>
      <c r="H5">
        <v>0.95499999999999996</v>
      </c>
      <c r="J5" t="s">
        <v>66</v>
      </c>
      <c r="K5" s="4">
        <f>(B5/B$2)-1</f>
        <v>-0.4714279206086468</v>
      </c>
      <c r="L5" s="1">
        <f t="shared" si="0"/>
        <v>16.060225846925974</v>
      </c>
      <c r="M5" s="1">
        <f t="shared" si="0"/>
        <v>9.375</v>
      </c>
      <c r="N5" s="1">
        <f t="shared" si="0"/>
        <v>1.3527575442247723</v>
      </c>
      <c r="O5" s="1">
        <f t="shared" si="0"/>
        <v>1.7689906347554682</v>
      </c>
      <c r="Q5" t="s">
        <v>7</v>
      </c>
      <c r="R5" s="4">
        <f>K5</f>
        <v>-0.4714279206086468</v>
      </c>
      <c r="S5" s="4">
        <f t="shared" si="1"/>
        <v>-0.5285720793913532</v>
      </c>
      <c r="T5" s="4">
        <f t="shared" si="2"/>
        <v>-0.56428907685532481</v>
      </c>
      <c r="U5" s="4"/>
      <c r="V5" s="4"/>
    </row>
    <row r="6" spans="1:22">
      <c r="A6" t="s">
        <v>67</v>
      </c>
      <c r="B6">
        <v>8.5608000000000004</v>
      </c>
      <c r="C6">
        <v>0.73099999999999998</v>
      </c>
      <c r="D6">
        <v>0.71899999999999997</v>
      </c>
      <c r="E6">
        <v>0.95299999999999996</v>
      </c>
      <c r="F6">
        <v>0.95799999999999996</v>
      </c>
      <c r="G6">
        <v>0.85399999999999998</v>
      </c>
      <c r="H6">
        <v>0.83</v>
      </c>
      <c r="J6" t="s">
        <v>67</v>
      </c>
      <c r="K6" s="4">
        <f>(B6/B$2)-1</f>
        <v>0.3000258158570106</v>
      </c>
      <c r="L6" s="1">
        <f t="shared" si="0"/>
        <v>-8.2810539523212157</v>
      </c>
      <c r="M6" s="1">
        <f t="shared" si="0"/>
        <v>-10.125</v>
      </c>
      <c r="N6" s="1">
        <f t="shared" si="0"/>
        <v>-0.83246618106139181</v>
      </c>
      <c r="O6" s="1">
        <f t="shared" si="0"/>
        <v>-0.31217481789802548</v>
      </c>
    </row>
    <row r="7" spans="1:22">
      <c r="A7" t="s">
        <v>68</v>
      </c>
      <c r="B7">
        <v>8.5607000000000006</v>
      </c>
      <c r="C7">
        <v>0.73799999999999999</v>
      </c>
      <c r="D7">
        <v>0.70499999999999996</v>
      </c>
      <c r="E7">
        <v>0.94899999999999995</v>
      </c>
      <c r="F7">
        <v>0.95799999999999996</v>
      </c>
      <c r="G7">
        <v>0.872</v>
      </c>
      <c r="H7">
        <v>0.85199999999999998</v>
      </c>
      <c r="J7" t="s">
        <v>68</v>
      </c>
      <c r="K7" s="4">
        <f>(B7/B$2)-1</f>
        <v>0.30001063005876927</v>
      </c>
      <c r="L7" s="1">
        <f t="shared" si="0"/>
        <v>-7.402760351317454</v>
      </c>
      <c r="M7" s="1">
        <f t="shared" si="0"/>
        <v>-11.875000000000014</v>
      </c>
      <c r="N7" s="1">
        <f t="shared" si="0"/>
        <v>-1.2486992715920877</v>
      </c>
      <c r="O7" s="1">
        <f t="shared" si="0"/>
        <v>-0.31217481789802548</v>
      </c>
    </row>
    <row r="8" spans="1:22">
      <c r="A8" t="s">
        <v>69</v>
      </c>
      <c r="B8">
        <v>3.1044</v>
      </c>
      <c r="C8">
        <v>0.91900000000000004</v>
      </c>
      <c r="D8">
        <v>0.91900000000000004</v>
      </c>
      <c r="E8">
        <v>0.98099999999999998</v>
      </c>
      <c r="F8">
        <v>0.98199999999999998</v>
      </c>
      <c r="G8">
        <v>0.93700000000000006</v>
      </c>
      <c r="H8">
        <v>0.92600000000000005</v>
      </c>
      <c r="J8" t="s">
        <v>69</v>
      </c>
      <c r="K8" s="4">
        <f>(B8/B$2)-1</f>
        <v>-0.5285720793913532</v>
      </c>
      <c r="L8" s="1">
        <f t="shared" si="0"/>
        <v>15.307402760351323</v>
      </c>
      <c r="M8" s="1">
        <f t="shared" si="0"/>
        <v>14.875</v>
      </c>
      <c r="N8" s="1">
        <f t="shared" si="0"/>
        <v>2.0811654526534937</v>
      </c>
      <c r="O8" s="1">
        <f t="shared" si="0"/>
        <v>2.1852237252861499</v>
      </c>
    </row>
    <row r="9" spans="1:22">
      <c r="A9" t="s">
        <v>70</v>
      </c>
      <c r="B9">
        <v>8.1844000000000001</v>
      </c>
      <c r="C9">
        <v>0.73899999999999999</v>
      </c>
      <c r="D9">
        <v>0.72899999999999998</v>
      </c>
      <c r="E9">
        <v>0.95399999999999996</v>
      </c>
      <c r="F9">
        <v>0.96299999999999997</v>
      </c>
      <c r="G9">
        <v>0.86699999999999999</v>
      </c>
      <c r="H9">
        <v>0.81799999999999995</v>
      </c>
      <c r="J9" t="s">
        <v>70</v>
      </c>
      <c r="K9" s="4">
        <f>(B9/B$2)-1</f>
        <v>0.24286647127606265</v>
      </c>
      <c r="L9" s="1">
        <f t="shared" si="0"/>
        <v>-7.277289836888329</v>
      </c>
      <c r="M9" s="1">
        <f t="shared" si="0"/>
        <v>-8.8750000000000142</v>
      </c>
      <c r="N9" s="1">
        <f t="shared" si="0"/>
        <v>-0.72840790842872138</v>
      </c>
      <c r="O9" s="1">
        <f t="shared" si="0"/>
        <v>0.20811654526535506</v>
      </c>
    </row>
    <row r="10" spans="1:22">
      <c r="A10" t="s">
        <v>71</v>
      </c>
      <c r="B10">
        <v>8.5607000000000006</v>
      </c>
      <c r="C10">
        <v>0.72899999999999998</v>
      </c>
      <c r="D10">
        <v>0.71199999999999997</v>
      </c>
      <c r="E10">
        <v>0.95399999999999996</v>
      </c>
      <c r="F10">
        <v>0.96099999999999997</v>
      </c>
      <c r="G10">
        <v>0.84199999999999997</v>
      </c>
      <c r="H10">
        <v>0.81799999999999995</v>
      </c>
      <c r="J10" t="s">
        <v>71</v>
      </c>
      <c r="K10" s="4">
        <f>(B10/B$2)-1</f>
        <v>0.30001063005876927</v>
      </c>
      <c r="L10" s="1">
        <f t="shared" si="0"/>
        <v>-8.5319949811794231</v>
      </c>
      <c r="M10" s="1">
        <f t="shared" si="0"/>
        <v>-11.000000000000014</v>
      </c>
      <c r="N10" s="1">
        <f t="shared" si="0"/>
        <v>-0.72840790842872138</v>
      </c>
      <c r="O10" s="1">
        <f t="shared" si="0"/>
        <v>0</v>
      </c>
    </row>
    <row r="11" spans="1:22">
      <c r="A11" t="s">
        <v>72</v>
      </c>
      <c r="B11">
        <v>2.8692000000000002</v>
      </c>
      <c r="C11">
        <v>0.92800000000000005</v>
      </c>
      <c r="D11">
        <v>0.91500000000000004</v>
      </c>
      <c r="E11">
        <v>0.98299999999999998</v>
      </c>
      <c r="F11">
        <v>0.98499999999999999</v>
      </c>
      <c r="G11">
        <v>0.93700000000000006</v>
      </c>
      <c r="H11">
        <v>0.93200000000000005</v>
      </c>
      <c r="J11" t="s">
        <v>72</v>
      </c>
      <c r="K11" s="4">
        <f>(B11/B$2)-1</f>
        <v>-0.56428907685532481</v>
      </c>
      <c r="L11" s="1">
        <f t="shared" si="0"/>
        <v>16.436637390213306</v>
      </c>
      <c r="M11" s="1">
        <f t="shared" si="0"/>
        <v>14.375</v>
      </c>
      <c r="N11" s="1">
        <f t="shared" si="0"/>
        <v>2.2892819979188488</v>
      </c>
      <c r="O11" s="1">
        <f t="shared" si="0"/>
        <v>2.4973985431841754</v>
      </c>
    </row>
  </sheetData>
  <pageMargins left="0.7" right="0.7" top="0.78740157499999996" bottom="0.78740157499999996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V17"/>
  <sheetViews>
    <sheetView workbookViewId="0">
      <selection activeCell="M18" sqref="M18"/>
    </sheetView>
  </sheetViews>
  <sheetFormatPr baseColWidth="10" defaultRowHeight="15"/>
  <cols>
    <col min="1" max="1" width="24" customWidth="1"/>
  </cols>
  <sheetData>
    <row r="1" spans="1:22" ht="45">
      <c r="A1" s="5" t="s">
        <v>59</v>
      </c>
      <c r="B1" s="5" t="s">
        <v>56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  <c r="H1" s="5" t="s">
        <v>13</v>
      </c>
      <c r="I1" s="5"/>
      <c r="J1" s="5"/>
      <c r="K1" s="5"/>
    </row>
    <row r="2" spans="1:22" ht="30">
      <c r="A2" s="3" t="s">
        <v>58</v>
      </c>
      <c r="B2" s="7">
        <v>6.5850999999999997</v>
      </c>
      <c r="C2">
        <v>0.79700000000000004</v>
      </c>
      <c r="D2">
        <v>0.8</v>
      </c>
      <c r="E2">
        <v>0.96099999999999997</v>
      </c>
      <c r="F2">
        <v>0.96099999999999997</v>
      </c>
      <c r="G2">
        <v>0.90900000000000003</v>
      </c>
      <c r="H2">
        <v>0.90900000000000003</v>
      </c>
    </row>
    <row r="3" spans="1:22">
      <c r="A3" t="s">
        <v>88</v>
      </c>
      <c r="B3">
        <v>7.5259</v>
      </c>
      <c r="C3">
        <v>0.77200000000000002</v>
      </c>
      <c r="D3">
        <v>0.75900000000000001</v>
      </c>
      <c r="E3">
        <v>0.95399999999999996</v>
      </c>
      <c r="F3">
        <v>0.95799999999999996</v>
      </c>
      <c r="G3">
        <v>0.90200000000000002</v>
      </c>
      <c r="H3">
        <v>0.88600000000000001</v>
      </c>
      <c r="K3" s="4"/>
      <c r="L3" s="1"/>
      <c r="M3" s="1"/>
      <c r="N3" s="1"/>
      <c r="O3" s="1"/>
      <c r="R3" s="4"/>
      <c r="S3" s="4"/>
      <c r="T3" s="4"/>
      <c r="U3" s="4"/>
      <c r="V3" s="4"/>
    </row>
    <row r="4" spans="1:22">
      <c r="A4" t="s">
        <v>89</v>
      </c>
      <c r="B4">
        <v>7.8551000000000002</v>
      </c>
      <c r="C4">
        <v>0.76100000000000001</v>
      </c>
      <c r="D4">
        <v>0.75600000000000001</v>
      </c>
      <c r="E4">
        <v>0.95099999999999996</v>
      </c>
      <c r="F4">
        <v>0.95599999999999996</v>
      </c>
      <c r="G4">
        <v>0.91100000000000003</v>
      </c>
      <c r="H4">
        <v>0.86899999999999999</v>
      </c>
      <c r="K4" s="4"/>
      <c r="L4" s="1"/>
      <c r="M4" s="1"/>
      <c r="N4" s="1"/>
      <c r="O4" s="1"/>
      <c r="R4" s="4"/>
      <c r="S4" s="4"/>
      <c r="T4" s="4"/>
      <c r="U4" s="4"/>
      <c r="V4" s="4"/>
    </row>
    <row r="5" spans="1:22">
      <c r="A5" t="s">
        <v>90</v>
      </c>
      <c r="B5">
        <v>6.5850999999999997</v>
      </c>
      <c r="C5">
        <v>0.80700000000000005</v>
      </c>
      <c r="D5">
        <v>0.79300000000000004</v>
      </c>
      <c r="E5">
        <v>0.96299999999999997</v>
      </c>
      <c r="F5">
        <v>0.96299999999999997</v>
      </c>
      <c r="G5">
        <v>0.874</v>
      </c>
      <c r="H5">
        <v>0.90300000000000002</v>
      </c>
      <c r="K5" s="4"/>
      <c r="L5" s="1"/>
      <c r="M5" s="1"/>
      <c r="N5" s="1"/>
      <c r="O5" s="1"/>
      <c r="R5" s="4"/>
      <c r="S5" s="4"/>
      <c r="T5" s="4"/>
      <c r="U5" s="4"/>
      <c r="V5" s="4"/>
    </row>
    <row r="6" spans="1:22">
      <c r="A6" t="s">
        <v>91</v>
      </c>
      <c r="B6">
        <v>6.0206999999999997</v>
      </c>
      <c r="C6">
        <v>0.872</v>
      </c>
      <c r="D6">
        <v>0.78600000000000003</v>
      </c>
      <c r="E6">
        <v>0.95699999999999996</v>
      </c>
      <c r="F6">
        <v>0.97299999999999998</v>
      </c>
      <c r="G6">
        <v>0.876</v>
      </c>
      <c r="H6">
        <v>0.88600000000000001</v>
      </c>
      <c r="K6" s="4"/>
      <c r="L6" s="1"/>
      <c r="M6" s="1"/>
      <c r="N6" s="1"/>
      <c r="O6" s="1"/>
    </row>
    <row r="7" spans="1:22">
      <c r="A7" t="s">
        <v>92</v>
      </c>
      <c r="B7">
        <v>5.5033000000000003</v>
      </c>
      <c r="C7">
        <v>0.83699999999999997</v>
      </c>
      <c r="D7">
        <v>0.83399999999999996</v>
      </c>
      <c r="E7">
        <v>0.97</v>
      </c>
      <c r="F7">
        <v>0.97</v>
      </c>
      <c r="G7">
        <v>0.89300000000000002</v>
      </c>
      <c r="H7">
        <v>0.89800000000000002</v>
      </c>
      <c r="K7" s="4"/>
      <c r="L7" s="1"/>
      <c r="M7" s="1"/>
      <c r="N7" s="1"/>
      <c r="O7" s="1"/>
    </row>
    <row r="8" spans="1:22">
      <c r="A8" t="s">
        <v>83</v>
      </c>
      <c r="B8">
        <v>8.1844000000000001</v>
      </c>
      <c r="C8">
        <v>0.73899999999999999</v>
      </c>
      <c r="D8">
        <v>0.72899999999999998</v>
      </c>
      <c r="E8">
        <v>0.95399999999999996</v>
      </c>
      <c r="F8">
        <v>0.96299999999999997</v>
      </c>
      <c r="G8">
        <v>0.86699999999999999</v>
      </c>
      <c r="H8">
        <v>0.81799999999999995</v>
      </c>
      <c r="K8" s="4"/>
      <c r="L8" s="1"/>
      <c r="M8" s="1"/>
      <c r="N8" s="1"/>
      <c r="O8" s="1"/>
    </row>
    <row r="9" spans="1:22">
      <c r="A9" t="s">
        <v>84</v>
      </c>
      <c r="B9">
        <v>8.1844000000000001</v>
      </c>
      <c r="C9">
        <v>0.73899999999999999</v>
      </c>
      <c r="D9">
        <v>0.72899999999999998</v>
      </c>
      <c r="E9">
        <v>0.95399999999999996</v>
      </c>
      <c r="F9">
        <v>0.96299999999999997</v>
      </c>
      <c r="G9">
        <v>0.86699999999999999</v>
      </c>
      <c r="H9">
        <v>0.81799999999999995</v>
      </c>
      <c r="K9" s="4"/>
      <c r="L9" s="1"/>
      <c r="M9" s="1"/>
      <c r="N9" s="1"/>
      <c r="O9" s="1"/>
    </row>
    <row r="10" spans="1:22">
      <c r="A10" t="s">
        <v>85</v>
      </c>
      <c r="B10">
        <v>8.1844000000000001</v>
      </c>
      <c r="C10">
        <v>0.73899999999999999</v>
      </c>
      <c r="D10">
        <v>0.72899999999999998</v>
      </c>
      <c r="E10">
        <v>0.95399999999999996</v>
      </c>
      <c r="F10">
        <v>0.96299999999999997</v>
      </c>
      <c r="G10">
        <v>0.86699999999999999</v>
      </c>
      <c r="H10">
        <v>0.81799999999999995</v>
      </c>
      <c r="J10" s="2">
        <v>0.1</v>
      </c>
      <c r="K10" s="4"/>
      <c r="L10" s="1"/>
      <c r="M10" s="1"/>
      <c r="N10" s="1"/>
      <c r="O10" s="1"/>
    </row>
    <row r="11" spans="1:22">
      <c r="A11" t="s">
        <v>86</v>
      </c>
      <c r="B11">
        <v>8.1844000000000001</v>
      </c>
      <c r="C11">
        <v>0.73899999999999999</v>
      </c>
      <c r="D11">
        <v>0.72899999999999998</v>
      </c>
      <c r="E11">
        <v>0.95399999999999996</v>
      </c>
      <c r="F11">
        <v>0.96299999999999997</v>
      </c>
      <c r="G11">
        <v>0.86699999999999999</v>
      </c>
      <c r="H11">
        <v>0.81799999999999995</v>
      </c>
      <c r="J11" s="2">
        <v>0.2</v>
      </c>
      <c r="K11" s="4"/>
      <c r="L11" s="1"/>
      <c r="M11" s="1"/>
      <c r="N11" s="1"/>
      <c r="O11" s="1"/>
    </row>
    <row r="12" spans="1:22">
      <c r="A12" t="s">
        <v>87</v>
      </c>
      <c r="B12">
        <v>8.1844000000000001</v>
      </c>
      <c r="C12">
        <v>0.73899999999999999</v>
      </c>
      <c r="D12">
        <v>0.72899999999999998</v>
      </c>
      <c r="E12">
        <v>0.95399999999999996</v>
      </c>
      <c r="F12">
        <v>0.96299999999999997</v>
      </c>
      <c r="G12">
        <v>0.86699999999999999</v>
      </c>
      <c r="H12">
        <v>0.81799999999999995</v>
      </c>
      <c r="J12" s="2">
        <v>0.3</v>
      </c>
    </row>
    <row r="13" spans="1:22">
      <c r="A13" t="s">
        <v>78</v>
      </c>
      <c r="B13">
        <v>7.7140000000000004</v>
      </c>
      <c r="C13">
        <v>0.76400000000000001</v>
      </c>
      <c r="D13">
        <v>0.746</v>
      </c>
      <c r="E13">
        <v>0.95399999999999996</v>
      </c>
      <c r="F13">
        <v>0.95799999999999996</v>
      </c>
      <c r="G13">
        <v>0.89200000000000002</v>
      </c>
      <c r="H13">
        <v>0.89200000000000002</v>
      </c>
      <c r="J13" s="2">
        <v>0.4</v>
      </c>
    </row>
    <row r="14" spans="1:22">
      <c r="A14" t="s">
        <v>79</v>
      </c>
      <c r="B14">
        <v>7.5259</v>
      </c>
      <c r="C14">
        <v>0.78300000000000003</v>
      </c>
      <c r="D14">
        <v>0.72199999999999998</v>
      </c>
      <c r="E14">
        <v>0.94899999999999995</v>
      </c>
      <c r="F14">
        <v>0.96499999999999997</v>
      </c>
      <c r="G14">
        <v>0.90700000000000003</v>
      </c>
      <c r="H14">
        <v>0.88600000000000001</v>
      </c>
      <c r="J14" s="2">
        <v>0.5</v>
      </c>
    </row>
    <row r="15" spans="1:22">
      <c r="A15" t="s">
        <v>80</v>
      </c>
      <c r="B15">
        <v>7.8551000000000002</v>
      </c>
      <c r="C15">
        <v>0.76200000000000001</v>
      </c>
      <c r="D15">
        <v>0.72499999999999998</v>
      </c>
      <c r="E15">
        <v>0.95299999999999996</v>
      </c>
      <c r="F15">
        <v>0.96209999999999996</v>
      </c>
      <c r="G15">
        <v>0.88100000000000001</v>
      </c>
      <c r="H15">
        <v>0.88100000000000001</v>
      </c>
    </row>
    <row r="16" spans="1:22">
      <c r="A16" t="s">
        <v>81</v>
      </c>
      <c r="B16">
        <v>8.4665999999999997</v>
      </c>
      <c r="C16">
        <v>0.745</v>
      </c>
      <c r="D16">
        <v>0.69499999999999995</v>
      </c>
      <c r="E16">
        <v>0.95</v>
      </c>
      <c r="F16">
        <v>0.96</v>
      </c>
      <c r="G16">
        <v>0.85399999999999998</v>
      </c>
      <c r="H16">
        <v>0.86399999999999999</v>
      </c>
    </row>
    <row r="17" spans="1:8">
      <c r="A17" t="s">
        <v>82</v>
      </c>
      <c r="B17">
        <v>8.4924999999999997</v>
      </c>
      <c r="C17">
        <v>0.74</v>
      </c>
      <c r="D17">
        <v>0.73199999999999998</v>
      </c>
      <c r="E17">
        <v>0.95199999999999996</v>
      </c>
      <c r="F17">
        <v>0.95599999999999996</v>
      </c>
      <c r="G17">
        <v>0.872</v>
      </c>
      <c r="H17">
        <v>0.85199999999999998</v>
      </c>
    </row>
  </sheetData>
  <pageMargins left="0.7" right="0.7" top="0.78740157499999996" bottom="0.78740157499999996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V12"/>
  <sheetViews>
    <sheetView tabSelected="1" workbookViewId="0">
      <selection activeCell="E2" sqref="E2:E6"/>
    </sheetView>
  </sheetViews>
  <sheetFormatPr baseColWidth="10" defaultRowHeight="15"/>
  <cols>
    <col min="1" max="1" width="22.5703125" customWidth="1"/>
  </cols>
  <sheetData>
    <row r="1" spans="1:22" ht="45">
      <c r="A1" s="5" t="s">
        <v>59</v>
      </c>
      <c r="B1" s="5" t="s">
        <v>56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  <c r="H1" s="5" t="s">
        <v>13</v>
      </c>
      <c r="I1" s="5"/>
      <c r="J1" s="5" t="s">
        <v>60</v>
      </c>
      <c r="K1" s="5" t="s">
        <v>57</v>
      </c>
    </row>
    <row r="2" spans="1:22" ht="30">
      <c r="A2" s="3" t="s">
        <v>58</v>
      </c>
      <c r="B2" s="7">
        <v>6.5850999999999997</v>
      </c>
      <c r="C2">
        <v>0.79700000000000004</v>
      </c>
      <c r="D2">
        <v>0.8</v>
      </c>
      <c r="E2">
        <v>0.96099999999999997</v>
      </c>
      <c r="F2">
        <v>0.96099999999999997</v>
      </c>
      <c r="G2">
        <v>0.90900000000000003</v>
      </c>
      <c r="H2">
        <v>0.90900000000000003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R2" s="2">
        <v>0.1</v>
      </c>
      <c r="S2" s="2">
        <v>0.2</v>
      </c>
      <c r="T2" s="2">
        <v>0.3</v>
      </c>
      <c r="U2" s="2">
        <v>0.4</v>
      </c>
      <c r="V2" s="2">
        <v>0.5</v>
      </c>
    </row>
    <row r="3" spans="1:22">
      <c r="A3" t="s">
        <v>93</v>
      </c>
      <c r="B3">
        <v>9.8777000000000008</v>
      </c>
      <c r="C3">
        <v>0.70199999999999996</v>
      </c>
      <c r="D3">
        <v>0.67800000000000005</v>
      </c>
      <c r="E3">
        <v>0.93700000000000006</v>
      </c>
      <c r="F3">
        <v>0.94699999999999995</v>
      </c>
      <c r="G3">
        <v>0.88200000000000001</v>
      </c>
      <c r="H3">
        <v>0.84699999999999998</v>
      </c>
      <c r="J3" t="s">
        <v>93</v>
      </c>
      <c r="K3" s="4">
        <f>(B3/B$2)-1</f>
        <v>0.500007592899121</v>
      </c>
      <c r="L3" s="1">
        <f t="shared" ref="L3:O12" si="0">(C3/C$2*100)-100</f>
        <v>-11.919698870765387</v>
      </c>
      <c r="M3" s="1">
        <f t="shared" si="0"/>
        <v>-15.25</v>
      </c>
      <c r="N3" s="1">
        <f t="shared" si="0"/>
        <v>-2.4973985431841754</v>
      </c>
      <c r="O3" s="1">
        <f t="shared" si="0"/>
        <v>-1.4568158168574428</v>
      </c>
      <c r="Q3" t="s">
        <v>6</v>
      </c>
      <c r="R3" s="4">
        <f>K3</f>
        <v>0.500007592899121</v>
      </c>
      <c r="S3" s="4">
        <f>K4</f>
        <v>0.72858422802994638</v>
      </c>
      <c r="T3" s="4">
        <f>K5</f>
        <v>0.92858119087029811</v>
      </c>
      <c r="U3" s="4">
        <f>K6</f>
        <v>1.2000121486385931</v>
      </c>
      <c r="V3" s="4">
        <f>K7</f>
        <v>1.5428771013348319</v>
      </c>
    </row>
    <row r="4" spans="1:22">
      <c r="A4" t="s">
        <v>94</v>
      </c>
      <c r="B4">
        <v>11.382899999999999</v>
      </c>
      <c r="C4">
        <v>0.66800000000000004</v>
      </c>
      <c r="D4">
        <v>0.62</v>
      </c>
      <c r="E4">
        <v>0.93500000000000005</v>
      </c>
      <c r="F4">
        <v>0.94099999999999995</v>
      </c>
      <c r="G4">
        <v>0.77</v>
      </c>
      <c r="H4">
        <v>0.81799999999999995</v>
      </c>
      <c r="J4" t="s">
        <v>94</v>
      </c>
      <c r="K4" s="4">
        <f>(B4/B$2)-1</f>
        <v>0.72858422802994638</v>
      </c>
      <c r="L4" s="1">
        <f t="shared" si="0"/>
        <v>-16.185696361355085</v>
      </c>
      <c r="M4" s="1">
        <f t="shared" si="0"/>
        <v>-22.500000000000014</v>
      </c>
      <c r="N4" s="1">
        <f t="shared" si="0"/>
        <v>-2.7055150884495163</v>
      </c>
      <c r="O4" s="1">
        <f t="shared" si="0"/>
        <v>-2.0811654526534937</v>
      </c>
      <c r="Q4" t="s">
        <v>7</v>
      </c>
      <c r="R4" s="4">
        <f>K8</f>
        <v>9.2861156246678123E-2</v>
      </c>
      <c r="S4" s="4">
        <f>K9</f>
        <v>-9.9998481420175866E-2</v>
      </c>
      <c r="T4" s="4">
        <f>K10</f>
        <v>-0.29285811908702974</v>
      </c>
      <c r="U4" s="4">
        <f>K11</f>
        <v>-0.34284976689799695</v>
      </c>
      <c r="V4" s="4">
        <f>K12</f>
        <v>-0.65713504730376149</v>
      </c>
    </row>
    <row r="5" spans="1:22">
      <c r="A5" t="s">
        <v>95</v>
      </c>
      <c r="B5">
        <v>12.6999</v>
      </c>
      <c r="C5">
        <v>0.64500000000000002</v>
      </c>
      <c r="D5">
        <v>0.59699999999999998</v>
      </c>
      <c r="E5">
        <v>0.92</v>
      </c>
      <c r="F5">
        <v>0.93799999999999994</v>
      </c>
      <c r="G5">
        <v>0.77</v>
      </c>
      <c r="H5">
        <v>0.72199999999999998</v>
      </c>
      <c r="J5" t="s">
        <v>95</v>
      </c>
      <c r="K5" s="4">
        <f t="shared" ref="K5:K12" si="1">(B5/B$2)-1</f>
        <v>0.92858119087029811</v>
      </c>
      <c r="L5" s="1">
        <f t="shared" si="0"/>
        <v>-19.071518193224591</v>
      </c>
      <c r="M5" s="1">
        <f t="shared" si="0"/>
        <v>-25.375</v>
      </c>
      <c r="N5" s="1">
        <f t="shared" si="0"/>
        <v>-4.2663891779396295</v>
      </c>
      <c r="O5" s="1">
        <f t="shared" si="0"/>
        <v>-2.3933402705515192</v>
      </c>
      <c r="U5" s="4"/>
      <c r="V5" s="4"/>
    </row>
    <row r="6" spans="1:22">
      <c r="A6" t="s">
        <v>96</v>
      </c>
      <c r="B6">
        <v>14.487299999999999</v>
      </c>
      <c r="C6">
        <v>0.59699999999999998</v>
      </c>
      <c r="D6">
        <v>0.52200000000000002</v>
      </c>
      <c r="E6">
        <v>0.90400000000000003</v>
      </c>
      <c r="F6">
        <v>0.93899999999999995</v>
      </c>
      <c r="G6">
        <v>0.73799999999999999</v>
      </c>
      <c r="H6">
        <v>0.625</v>
      </c>
      <c r="J6" t="s">
        <v>96</v>
      </c>
      <c r="K6" s="4">
        <f t="shared" si="1"/>
        <v>1.2000121486385931</v>
      </c>
      <c r="L6" s="1">
        <f t="shared" si="0"/>
        <v>-25.09410288582184</v>
      </c>
      <c r="M6" s="1">
        <f t="shared" si="0"/>
        <v>-34.75</v>
      </c>
      <c r="N6" s="1">
        <f t="shared" si="0"/>
        <v>-5.9313215400624273</v>
      </c>
      <c r="O6" s="1">
        <f t="shared" si="0"/>
        <v>-2.2892819979188346</v>
      </c>
    </row>
    <row r="7" spans="1:22">
      <c r="A7" t="s">
        <v>97</v>
      </c>
      <c r="B7">
        <v>16.745100000000001</v>
      </c>
      <c r="C7">
        <v>0.53400000000000003</v>
      </c>
      <c r="D7">
        <v>0.47799999999999998</v>
      </c>
      <c r="E7">
        <v>0.89400000000000002</v>
      </c>
      <c r="F7">
        <v>0.92200000000000004</v>
      </c>
      <c r="G7">
        <v>0.66</v>
      </c>
      <c r="H7">
        <v>0.58499999999999996</v>
      </c>
      <c r="J7" t="s">
        <v>97</v>
      </c>
      <c r="K7" s="4">
        <f t="shared" si="1"/>
        <v>1.5428771013348319</v>
      </c>
      <c r="L7" s="1">
        <f t="shared" si="0"/>
        <v>-32.998745294855709</v>
      </c>
      <c r="M7" s="1">
        <f t="shared" si="0"/>
        <v>-40.250000000000007</v>
      </c>
      <c r="N7" s="1">
        <f t="shared" si="0"/>
        <v>-6.9719042663891742</v>
      </c>
      <c r="O7" s="1">
        <f t="shared" si="0"/>
        <v>-4.0582726326742886</v>
      </c>
    </row>
    <row r="8" spans="1:22">
      <c r="A8" t="s">
        <v>98</v>
      </c>
      <c r="B8">
        <v>7.1966000000000001</v>
      </c>
      <c r="C8">
        <v>0.79300000000000004</v>
      </c>
      <c r="D8">
        <v>0.79</v>
      </c>
      <c r="E8">
        <v>0.95699999999999996</v>
      </c>
      <c r="F8">
        <v>0.96</v>
      </c>
      <c r="G8">
        <v>0.879</v>
      </c>
      <c r="H8">
        <v>0.86399999999999999</v>
      </c>
      <c r="J8" t="s">
        <v>98</v>
      </c>
      <c r="K8" s="4">
        <f t="shared" si="1"/>
        <v>9.2861156246678123E-2</v>
      </c>
      <c r="L8" s="1">
        <f t="shared" si="0"/>
        <v>-0.50188205771644334</v>
      </c>
      <c r="M8" s="1">
        <f t="shared" si="0"/>
        <v>-1.25</v>
      </c>
      <c r="N8" s="1">
        <f t="shared" si="0"/>
        <v>-0.4162330905306959</v>
      </c>
      <c r="O8" s="1">
        <f t="shared" si="0"/>
        <v>-0.10405827263268463</v>
      </c>
    </row>
    <row r="9" spans="1:22">
      <c r="A9" t="s">
        <v>99</v>
      </c>
      <c r="B9">
        <v>5.9265999999999996</v>
      </c>
      <c r="C9">
        <v>0.84399999999999997</v>
      </c>
      <c r="D9">
        <v>0.82399999999999995</v>
      </c>
      <c r="E9">
        <v>0.96599999999999997</v>
      </c>
      <c r="F9">
        <v>0.96899999999999997</v>
      </c>
      <c r="G9">
        <v>0.86399999999999999</v>
      </c>
      <c r="H9">
        <v>0.86899999999999999</v>
      </c>
      <c r="J9" t="s">
        <v>99</v>
      </c>
      <c r="K9" s="4">
        <f t="shared" si="1"/>
        <v>-9.9998481420175866E-2</v>
      </c>
      <c r="L9" s="1">
        <f t="shared" si="0"/>
        <v>5.897114178168124</v>
      </c>
      <c r="M9" s="1">
        <f t="shared" si="0"/>
        <v>2.9999999999999858</v>
      </c>
      <c r="N9" s="1">
        <f t="shared" si="0"/>
        <v>0.52029136316336633</v>
      </c>
      <c r="O9" s="1">
        <f t="shared" si="0"/>
        <v>0.83246618106139181</v>
      </c>
    </row>
    <row r="10" spans="1:22">
      <c r="A10" t="s">
        <v>100</v>
      </c>
      <c r="B10">
        <v>4.6566000000000001</v>
      </c>
      <c r="C10">
        <v>0.89300000000000002</v>
      </c>
      <c r="D10">
        <v>0.88100000000000001</v>
      </c>
      <c r="E10">
        <v>0.97099999999999997</v>
      </c>
      <c r="F10">
        <v>0.97799999999999998</v>
      </c>
      <c r="G10">
        <v>0.88200000000000001</v>
      </c>
      <c r="H10">
        <v>0.84699999999999998</v>
      </c>
      <c r="J10" t="s">
        <v>100</v>
      </c>
      <c r="K10" s="4">
        <f t="shared" si="1"/>
        <v>-0.29285811908702974</v>
      </c>
      <c r="L10" s="1">
        <f t="shared" si="0"/>
        <v>12.04516938519447</v>
      </c>
      <c r="M10" s="1">
        <f t="shared" si="0"/>
        <v>10.124999999999986</v>
      </c>
      <c r="N10" s="1">
        <f t="shared" si="0"/>
        <v>1.0405827263267469</v>
      </c>
      <c r="O10" s="1">
        <f t="shared" si="0"/>
        <v>1.7689906347554682</v>
      </c>
    </row>
    <row r="11" spans="1:22">
      <c r="A11" t="s">
        <v>101</v>
      </c>
      <c r="B11">
        <v>4.3273999999999999</v>
      </c>
      <c r="C11">
        <v>0.88700000000000001</v>
      </c>
      <c r="D11">
        <v>0.875</v>
      </c>
      <c r="E11">
        <v>0.97599999999999998</v>
      </c>
      <c r="F11">
        <v>0.97599999999999998</v>
      </c>
      <c r="G11">
        <v>0.89</v>
      </c>
      <c r="H11">
        <v>0.91500000000000004</v>
      </c>
      <c r="J11" t="s">
        <v>101</v>
      </c>
      <c r="K11" s="4">
        <f t="shared" si="1"/>
        <v>-0.34284976689799695</v>
      </c>
      <c r="L11" s="1">
        <f t="shared" si="0"/>
        <v>11.292346298619819</v>
      </c>
      <c r="M11" s="1">
        <f t="shared" si="0"/>
        <v>9.375</v>
      </c>
      <c r="N11" s="1">
        <f t="shared" si="0"/>
        <v>1.560874089490099</v>
      </c>
      <c r="O11" s="1">
        <f t="shared" si="0"/>
        <v>1.560874089490099</v>
      </c>
    </row>
    <row r="12" spans="1:22">
      <c r="A12" t="s">
        <v>102</v>
      </c>
      <c r="B12">
        <v>2.2578</v>
      </c>
      <c r="C12">
        <v>0.94899999999999995</v>
      </c>
      <c r="D12">
        <v>0.94199999999999995</v>
      </c>
      <c r="E12">
        <v>0.98899999999999999</v>
      </c>
      <c r="F12">
        <v>0.98899999999999999</v>
      </c>
      <c r="G12">
        <v>0.92100000000000004</v>
      </c>
      <c r="H12">
        <v>0.92600000000000005</v>
      </c>
      <c r="J12" t="s">
        <v>102</v>
      </c>
      <c r="K12" s="4">
        <f t="shared" si="1"/>
        <v>-0.65713504730376149</v>
      </c>
      <c r="L12" s="1">
        <f t="shared" si="0"/>
        <v>19.071518193224591</v>
      </c>
      <c r="M12" s="1">
        <f t="shared" si="0"/>
        <v>17.749999999999972</v>
      </c>
      <c r="N12" s="1">
        <f t="shared" si="0"/>
        <v>2.9136316337148713</v>
      </c>
      <c r="O12" s="1">
        <f t="shared" si="0"/>
        <v>2.9136316337148713</v>
      </c>
    </row>
  </sheetData>
  <pageMargins left="0.7" right="0.7" top="0.78740157499999996" bottom="0.78740157499999996" header="0.3" footer="0.3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P22"/>
  <sheetViews>
    <sheetView workbookViewId="0">
      <selection activeCell="J29" sqref="J28:J29"/>
    </sheetView>
  </sheetViews>
  <sheetFormatPr baseColWidth="10" defaultRowHeight="15"/>
  <sheetData>
    <row r="1" spans="1:16" ht="25.5" thickBot="1">
      <c r="A1" s="8" t="s">
        <v>59</v>
      </c>
      <c r="B1" s="9" t="s">
        <v>73</v>
      </c>
      <c r="C1" s="9" t="s">
        <v>74</v>
      </c>
    </row>
    <row r="2" spans="1:16" ht="15.75" thickBot="1">
      <c r="A2" s="10" t="s">
        <v>58</v>
      </c>
      <c r="B2" s="11">
        <v>56</v>
      </c>
      <c r="C2" s="11">
        <v>111</v>
      </c>
      <c r="I2" s="3"/>
      <c r="N2" t="s">
        <v>75</v>
      </c>
      <c r="O2" t="s">
        <v>76</v>
      </c>
      <c r="P2" t="s">
        <v>77</v>
      </c>
    </row>
    <row r="3" spans="1:16" ht="15.75" thickBot="1">
      <c r="A3" s="10" t="s">
        <v>64</v>
      </c>
      <c r="B3" s="11">
        <v>52</v>
      </c>
      <c r="C3" s="11">
        <v>103</v>
      </c>
      <c r="I3" s="4"/>
      <c r="J3" s="1"/>
      <c r="K3" s="1"/>
      <c r="L3" s="1"/>
      <c r="M3" t="s">
        <v>5</v>
      </c>
      <c r="N3" s="4">
        <f>G3</f>
        <v>0</v>
      </c>
      <c r="O3" s="4">
        <f>G6</f>
        <v>0</v>
      </c>
      <c r="P3" s="4">
        <f>G9</f>
        <v>0</v>
      </c>
    </row>
    <row r="4" spans="1:16" ht="15.75" thickBot="1">
      <c r="A4" s="10" t="s">
        <v>65</v>
      </c>
      <c r="B4" s="11">
        <v>55</v>
      </c>
      <c r="C4" s="11">
        <v>109</v>
      </c>
      <c r="I4" s="4"/>
      <c r="J4" s="1"/>
      <c r="K4" s="1"/>
      <c r="L4" s="1"/>
      <c r="M4" t="s">
        <v>6</v>
      </c>
      <c r="N4" s="4">
        <f>G4</f>
        <v>0</v>
      </c>
      <c r="O4" s="4">
        <f>G7</f>
        <v>0</v>
      </c>
      <c r="P4" s="4">
        <f>G10</f>
        <v>0</v>
      </c>
    </row>
    <row r="5" spans="1:16" ht="15.75" thickBot="1">
      <c r="A5" s="10" t="s">
        <v>66</v>
      </c>
      <c r="B5" s="11">
        <v>31</v>
      </c>
      <c r="C5" s="11">
        <v>61</v>
      </c>
      <c r="I5" s="4"/>
      <c r="J5" s="1"/>
      <c r="K5" s="1"/>
      <c r="L5" s="1"/>
      <c r="M5" t="s">
        <v>7</v>
      </c>
      <c r="N5" s="4">
        <f>G5</f>
        <v>0</v>
      </c>
      <c r="O5" s="4">
        <f>G8</f>
        <v>0</v>
      </c>
      <c r="P5" s="4">
        <f>G11</f>
        <v>0</v>
      </c>
    </row>
    <row r="6" spans="1:16" ht="15.75" thickBot="1">
      <c r="A6" s="10" t="s">
        <v>67</v>
      </c>
      <c r="B6" s="11">
        <v>74</v>
      </c>
      <c r="C6" s="11">
        <v>147</v>
      </c>
      <c r="I6" s="4"/>
      <c r="J6" s="1"/>
      <c r="K6" s="1"/>
      <c r="L6" s="1"/>
      <c r="M6" s="1"/>
    </row>
    <row r="7" spans="1:16" ht="15.75" thickBot="1">
      <c r="A7" s="10" t="s">
        <v>68</v>
      </c>
      <c r="B7" s="11">
        <v>75</v>
      </c>
      <c r="C7" s="11">
        <v>149</v>
      </c>
      <c r="I7" s="4"/>
      <c r="J7" s="1"/>
      <c r="K7" s="1"/>
      <c r="L7" s="1"/>
      <c r="M7" s="1"/>
    </row>
    <row r="8" spans="1:16" ht="15.75" thickBot="1">
      <c r="A8" s="10" t="s">
        <v>69</v>
      </c>
      <c r="B8" s="11">
        <v>24</v>
      </c>
      <c r="C8" s="11">
        <v>47</v>
      </c>
      <c r="I8" s="4"/>
      <c r="J8" s="1"/>
      <c r="K8" s="1"/>
      <c r="L8" s="1"/>
      <c r="M8" s="1"/>
    </row>
    <row r="9" spans="1:16" ht="15.75" thickBot="1">
      <c r="A9" s="10" t="s">
        <v>70</v>
      </c>
      <c r="B9" s="11">
        <v>61</v>
      </c>
      <c r="C9" s="11">
        <v>121</v>
      </c>
      <c r="I9" s="4"/>
      <c r="J9" s="1"/>
      <c r="K9" s="1"/>
      <c r="L9" s="1"/>
      <c r="M9" s="1"/>
    </row>
    <row r="10" spans="1:16" ht="15.75" thickBot="1">
      <c r="A10" s="10" t="s">
        <v>71</v>
      </c>
      <c r="B10" s="11">
        <v>57</v>
      </c>
      <c r="C10" s="11">
        <v>113</v>
      </c>
      <c r="I10" s="4"/>
      <c r="J10" s="1"/>
      <c r="K10" s="1"/>
      <c r="L10" s="1"/>
      <c r="M10" s="1"/>
    </row>
    <row r="11" spans="1:16" ht="15.75" thickBot="1">
      <c r="A11" s="10" t="s">
        <v>72</v>
      </c>
      <c r="B11" s="11">
        <v>25</v>
      </c>
      <c r="C11" s="11">
        <v>49</v>
      </c>
      <c r="I11" s="4"/>
      <c r="J11" s="1"/>
      <c r="K11" s="1"/>
      <c r="L11" s="1"/>
      <c r="M11" s="1"/>
    </row>
    <row r="12" spans="1:16">
      <c r="I12" s="4"/>
      <c r="J12" s="1"/>
      <c r="K12" s="1"/>
      <c r="L12" s="1"/>
      <c r="M12" s="1"/>
    </row>
    <row r="13" spans="1:16">
      <c r="I13" s="4"/>
      <c r="J13" s="1"/>
      <c r="K13" s="1"/>
      <c r="L13" s="1"/>
      <c r="M13" s="1"/>
    </row>
    <row r="14" spans="1:16">
      <c r="I14" s="4"/>
      <c r="J14" s="1"/>
      <c r="K14" s="1"/>
      <c r="L14" s="1"/>
      <c r="M14" s="1"/>
    </row>
    <row r="15" spans="1:16">
      <c r="I15" s="4"/>
      <c r="J15" s="1"/>
      <c r="K15" s="1"/>
      <c r="L15" s="1"/>
      <c r="M15" s="1"/>
    </row>
    <row r="16" spans="1:16">
      <c r="I16" s="4"/>
      <c r="J16" s="1"/>
      <c r="K16" s="1"/>
      <c r="L16" s="1"/>
    </row>
    <row r="20" spans="9:13">
      <c r="M20" s="1"/>
    </row>
    <row r="21" spans="9:13">
      <c r="I21" s="1"/>
      <c r="J21" s="1"/>
      <c r="K21" s="1"/>
      <c r="L21" s="1"/>
      <c r="M21" s="1"/>
    </row>
    <row r="22" spans="9:13">
      <c r="I22" s="1"/>
      <c r="J22" s="1"/>
      <c r="K22" s="1"/>
      <c r="L22" s="1"/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Single_Attribut_J48</vt:lpstr>
      <vt:lpstr>Multiple_Attribute_J48</vt:lpstr>
      <vt:lpstr>J48_strategies_single</vt:lpstr>
      <vt:lpstr>J48_strategies_diff%</vt:lpstr>
      <vt:lpstr>J48_strategies_random</vt:lpstr>
      <vt:lpstr>J48_strategies_size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2014-01-13T20:19:20Z</dcterms:modified>
</cp:coreProperties>
</file>