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work\"/>
    </mc:Choice>
  </mc:AlternateContent>
  <xr:revisionPtr revIDLastSave="0" documentId="13_ncr:1_{7F97E7C8-F5EA-45DB-B9E7-599718C90A74}" xr6:coauthVersionLast="47" xr6:coauthVersionMax="47" xr10:uidLastSave="{00000000-0000-0000-0000-000000000000}"/>
  <bookViews>
    <workbookView xWindow="-120" yWindow="-120" windowWidth="20640" windowHeight="11160" xr2:uid="{BA2B7EEE-B936-45D8-970F-51FD0193EA67}"/>
  </bookViews>
  <sheets>
    <sheet name="Sheet1" sheetId="1" r:id="rId1"/>
    <sheet name="Sheet2" sheetId="2" r:id="rId2"/>
  </sheets>
  <definedNames>
    <definedName name="_xlnm._FilterDatabase" localSheetId="0" hidden="1">Sheet1!$C$28:$D$28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1" l="1"/>
  <c r="G31" i="1"/>
  <c r="D33" i="1"/>
  <c r="D32" i="1"/>
  <c r="D31" i="1"/>
  <c r="D30" i="1"/>
  <c r="D29" i="1"/>
  <c r="P3" i="1"/>
  <c r="I28" i="1"/>
  <c r="K27" i="1"/>
  <c r="M25" i="1"/>
  <c r="I24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23" i="1" l="1"/>
  <c r="U26" i="1"/>
  <c r="P24" i="1"/>
  <c r="T25" i="1"/>
</calcChain>
</file>

<file path=xl/sharedStrings.xml><?xml version="1.0" encoding="utf-8"?>
<sst xmlns="http://schemas.openxmlformats.org/spreadsheetml/2006/main" count="52" uniqueCount="45">
  <si>
    <t>client name</t>
  </si>
  <si>
    <t>january</t>
  </si>
  <si>
    <t>february</t>
  </si>
  <si>
    <t>march</t>
  </si>
  <si>
    <t>balance</t>
  </si>
  <si>
    <t>salary sheet for whole year</t>
  </si>
  <si>
    <t>sl/no</t>
  </si>
  <si>
    <t>april</t>
  </si>
  <si>
    <t>may</t>
  </si>
  <si>
    <t>jun</t>
  </si>
  <si>
    <t>july</t>
  </si>
  <si>
    <t>aughust</t>
  </si>
  <si>
    <t>september</t>
  </si>
  <si>
    <t>october</t>
  </si>
  <si>
    <t>november</t>
  </si>
  <si>
    <t>december</t>
  </si>
  <si>
    <t>saiful islam</t>
  </si>
  <si>
    <t>md robiul islam</t>
  </si>
  <si>
    <t>ismail mojumder</t>
  </si>
  <si>
    <t>shantu islam</t>
  </si>
  <si>
    <t>imam hossain</t>
  </si>
  <si>
    <t>foysal ahmed</t>
  </si>
  <si>
    <t>borhan uddin</t>
  </si>
  <si>
    <t>rifat hayder</t>
  </si>
  <si>
    <t>debobrito</t>
  </si>
  <si>
    <t>manik hossain</t>
  </si>
  <si>
    <t>jawel rana</t>
  </si>
  <si>
    <t>ibrahim khalil</t>
  </si>
  <si>
    <t>mahmudul</t>
  </si>
  <si>
    <t>ritu akhter</t>
  </si>
  <si>
    <t>billal hosain</t>
  </si>
  <si>
    <t>forhad raja</t>
  </si>
  <si>
    <t xml:space="preserve">kamal mia </t>
  </si>
  <si>
    <t xml:space="preserve">abu taher </t>
  </si>
  <si>
    <t>hero alam</t>
  </si>
  <si>
    <t>jolil hossain</t>
  </si>
  <si>
    <t>Total</t>
  </si>
  <si>
    <t>1st</t>
  </si>
  <si>
    <t>2nd</t>
  </si>
  <si>
    <t>3rd</t>
  </si>
  <si>
    <t>Client Name</t>
  </si>
  <si>
    <t>CLIENT NAME</t>
  </si>
  <si>
    <t>JUN</t>
  </si>
  <si>
    <t>KAMAL MIA</t>
  </si>
  <si>
    <t>MAHMUDUL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</si>
</sst>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&quot;$&quot;#,##0.00"/>
    <numFmt numFmtId="166" formatCode="&quot;$&quot;#,##0"/>
    <numFmt numFmtId="167" formatCode="_([$BDT]\ * #,##0.00_);_([$BDT]\ * \(#,##0.00\);_([$BDT]\ 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7" xfId="0" applyFont="1" applyBorder="1"/>
    <xf numFmtId="0" fontId="0" fillId="0" borderId="0" xfId="0" applyBorder="1"/>
    <xf numFmtId="0" fontId="0" fillId="0" borderId="12" xfId="0" applyBorder="1"/>
    <xf numFmtId="0" fontId="1" fillId="0" borderId="0" xfId="0" applyFont="1" applyFill="1" applyBorder="1"/>
    <xf numFmtId="9" fontId="0" fillId="0" borderId="0" xfId="0" applyNumberFormat="1"/>
    <xf numFmtId="164" fontId="0" fillId="0" borderId="0" xfId="0" applyNumberFormat="1"/>
    <xf numFmtId="166" fontId="1" fillId="0" borderId="1" xfId="0" applyNumberFormat="1" applyFont="1" applyBorder="1" applyAlignment="1">
      <alignment horizontal="center" vertical="center"/>
    </xf>
    <xf numFmtId="167" fontId="0" fillId="0" borderId="0" xfId="0" applyNumberFormat="1"/>
    <xf numFmtId="166" fontId="0" fillId="0" borderId="5" xfId="0" applyNumberForma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 vertical="center"/>
    </xf>
    <xf numFmtId="166" fontId="1" fillId="0" borderId="8" xfId="0" applyNumberFormat="1" applyFont="1" applyBorder="1"/>
    <xf numFmtId="0" fontId="0" fillId="4" borderId="0" xfId="0" applyFill="1"/>
    <xf numFmtId="166" fontId="1" fillId="5" borderId="2" xfId="0" applyNumberFormat="1" applyFont="1" applyFill="1" applyBorder="1" applyAlignment="1">
      <alignment horizontal="center" vertical="center"/>
    </xf>
    <xf numFmtId="166" fontId="1" fillId="5" borderId="3" xfId="0" applyNumberFormat="1" applyFont="1" applyFill="1" applyBorder="1" applyAlignment="1">
      <alignment horizontal="center" vertical="center"/>
    </xf>
    <xf numFmtId="166" fontId="1" fillId="5" borderId="4" xfId="0" applyNumberFormat="1" applyFont="1" applyFill="1" applyBorder="1" applyAlignment="1">
      <alignment horizontal="center" vertical="center"/>
    </xf>
    <xf numFmtId="0" fontId="4" fillId="4" borderId="0" xfId="0" applyFont="1" applyFill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Fill="1" applyBorder="1"/>
    <xf numFmtId="0" fontId="0" fillId="0" borderId="0" xfId="0" applyFill="1" applyBorder="1"/>
    <xf numFmtId="166" fontId="1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EBC3-55D2-4CD1-AF08-0E19A8DC4F65}">
  <dimension ref="A1:AQ33"/>
  <sheetViews>
    <sheetView tabSelected="1" topLeftCell="A16" workbookViewId="0">
      <selection activeCell="G32" sqref="G32"/>
    </sheetView>
  </sheetViews>
  <sheetFormatPr defaultRowHeight="15" x14ac:dyDescent="0.25"/>
  <cols>
    <col min="1" max="1" width="3.140625" customWidth="1"/>
    <col min="2" max="2" width="13.140625" customWidth="1"/>
    <col min="3" max="3" width="20.7109375" customWidth="1"/>
    <col min="4" max="4" width="12.85546875" customWidth="1"/>
    <col min="5" max="5" width="11.140625" bestFit="1" customWidth="1"/>
    <col min="6" max="6" width="14.28515625" customWidth="1"/>
    <col min="7" max="8" width="11.140625" bestFit="1" customWidth="1"/>
    <col min="9" max="9" width="12.42578125" bestFit="1" customWidth="1"/>
    <col min="10" max="11" width="11.140625" bestFit="1" customWidth="1"/>
    <col min="12" max="12" width="10" customWidth="1"/>
    <col min="13" max="13" width="11.140625" bestFit="1" customWidth="1"/>
    <col min="14" max="14" width="11.28515625" customWidth="1"/>
    <col min="15" max="15" width="11.140625" bestFit="1" customWidth="1"/>
    <col min="16" max="16" width="13.85546875" bestFit="1" customWidth="1"/>
  </cols>
  <sheetData>
    <row r="1" spans="1:18" ht="27" thickBot="1" x14ac:dyDescent="0.45">
      <c r="A1" s="26"/>
      <c r="B1" s="22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8" s="12" customFormat="1" x14ac:dyDescent="0.25">
      <c r="A2" s="26"/>
      <c r="B2" s="13" t="s">
        <v>6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5" t="s">
        <v>4</v>
      </c>
    </row>
    <row r="3" spans="1:18" x14ac:dyDescent="0.25">
      <c r="A3" s="26"/>
      <c r="B3" s="9">
        <v>1</v>
      </c>
      <c r="C3" s="7" t="s">
        <v>16</v>
      </c>
      <c r="D3" s="7">
        <v>10000</v>
      </c>
      <c r="E3" s="7">
        <v>10000</v>
      </c>
      <c r="F3" s="7">
        <v>13000</v>
      </c>
      <c r="G3" s="7">
        <v>14000</v>
      </c>
      <c r="H3" s="7">
        <v>14000</v>
      </c>
      <c r="I3" s="7">
        <v>20000</v>
      </c>
      <c r="J3" s="7">
        <v>15000</v>
      </c>
      <c r="K3" s="7">
        <v>15000</v>
      </c>
      <c r="L3" s="7">
        <v>16000</v>
      </c>
      <c r="M3" s="7">
        <v>16000</v>
      </c>
      <c r="N3" s="7">
        <v>18000</v>
      </c>
      <c r="O3" s="7">
        <v>20000</v>
      </c>
      <c r="P3" s="10">
        <f>SUM(D3:O3)</f>
        <v>181000</v>
      </c>
    </row>
    <row r="4" spans="1:18" x14ac:dyDescent="0.25">
      <c r="A4" s="26"/>
      <c r="B4" s="9">
        <v>2</v>
      </c>
      <c r="C4" s="7" t="s">
        <v>17</v>
      </c>
      <c r="D4" s="7">
        <v>8000</v>
      </c>
      <c r="E4" s="7">
        <v>8000</v>
      </c>
      <c r="F4" s="7">
        <v>8000</v>
      </c>
      <c r="G4" s="7">
        <v>8000</v>
      </c>
      <c r="H4" s="7">
        <v>8000</v>
      </c>
      <c r="I4" s="7">
        <v>10000</v>
      </c>
      <c r="J4" s="7">
        <v>12000</v>
      </c>
      <c r="K4" s="7">
        <v>12500</v>
      </c>
      <c r="L4" s="7">
        <v>13000</v>
      </c>
      <c r="M4" s="7">
        <v>14000</v>
      </c>
      <c r="N4" s="7">
        <v>15000</v>
      </c>
      <c r="O4" s="7">
        <v>17000</v>
      </c>
      <c r="P4" s="10">
        <f t="shared" ref="P4:P12" si="0">SUM(D4:O4)</f>
        <v>133500</v>
      </c>
    </row>
    <row r="5" spans="1:18" x14ac:dyDescent="0.25">
      <c r="A5" s="26"/>
      <c r="B5" s="9">
        <v>3</v>
      </c>
      <c r="C5" s="7" t="s">
        <v>18</v>
      </c>
      <c r="D5" s="7">
        <v>12000</v>
      </c>
      <c r="E5" s="7">
        <v>12000</v>
      </c>
      <c r="F5" s="7">
        <v>12000</v>
      </c>
      <c r="G5" s="7">
        <v>12000</v>
      </c>
      <c r="H5" s="7">
        <v>12000</v>
      </c>
      <c r="I5" s="7">
        <v>14000</v>
      </c>
      <c r="J5" s="7">
        <v>15000</v>
      </c>
      <c r="K5" s="7">
        <v>15500</v>
      </c>
      <c r="L5" s="7">
        <v>15500</v>
      </c>
      <c r="M5" s="7">
        <v>16000</v>
      </c>
      <c r="N5" s="7">
        <v>17000</v>
      </c>
      <c r="O5" s="7">
        <v>18000</v>
      </c>
      <c r="P5" s="10">
        <f t="shared" si="0"/>
        <v>171000</v>
      </c>
    </row>
    <row r="6" spans="1:18" x14ac:dyDescent="0.25">
      <c r="A6" s="26"/>
      <c r="B6" s="9">
        <v>4</v>
      </c>
      <c r="C6" s="7" t="s">
        <v>19</v>
      </c>
      <c r="D6" s="7">
        <v>10000</v>
      </c>
      <c r="E6" s="7">
        <v>10000</v>
      </c>
      <c r="F6" s="7">
        <v>10000</v>
      </c>
      <c r="G6" s="7">
        <v>10000</v>
      </c>
      <c r="H6" s="7">
        <v>10000</v>
      </c>
      <c r="I6" s="7">
        <v>10000</v>
      </c>
      <c r="J6" s="7">
        <v>13000</v>
      </c>
      <c r="K6" s="7">
        <v>15000</v>
      </c>
      <c r="L6" s="7">
        <v>15000</v>
      </c>
      <c r="M6" s="7">
        <v>15500</v>
      </c>
      <c r="N6" s="7">
        <v>16000</v>
      </c>
      <c r="O6" s="7">
        <v>17000</v>
      </c>
      <c r="P6" s="10">
        <f t="shared" si="0"/>
        <v>151500</v>
      </c>
    </row>
    <row r="7" spans="1:18" x14ac:dyDescent="0.25">
      <c r="A7" s="26"/>
      <c r="B7" s="9">
        <v>5</v>
      </c>
      <c r="C7" s="7" t="s">
        <v>20</v>
      </c>
      <c r="D7" s="7">
        <v>12000</v>
      </c>
      <c r="E7" s="7">
        <v>13500</v>
      </c>
      <c r="F7" s="7">
        <v>14500</v>
      </c>
      <c r="G7" s="7">
        <v>15000</v>
      </c>
      <c r="H7" s="7">
        <v>16000</v>
      </c>
      <c r="I7" s="7">
        <v>17000</v>
      </c>
      <c r="J7" s="7">
        <v>17500</v>
      </c>
      <c r="K7" s="7">
        <v>18500</v>
      </c>
      <c r="L7" s="7">
        <v>19500</v>
      </c>
      <c r="M7" s="7">
        <v>19500</v>
      </c>
      <c r="N7" s="7">
        <v>20000</v>
      </c>
      <c r="O7" s="7">
        <v>20000</v>
      </c>
      <c r="P7" s="10">
        <f t="shared" si="0"/>
        <v>203000</v>
      </c>
    </row>
    <row r="8" spans="1:18" x14ac:dyDescent="0.25">
      <c r="A8" s="26"/>
      <c r="B8" s="9">
        <v>6</v>
      </c>
      <c r="C8" s="7" t="s">
        <v>21</v>
      </c>
      <c r="D8" s="7">
        <v>15000</v>
      </c>
      <c r="E8" s="7">
        <v>15000</v>
      </c>
      <c r="F8" s="7">
        <v>15000</v>
      </c>
      <c r="G8" s="7">
        <v>15000</v>
      </c>
      <c r="H8" s="7">
        <v>15000</v>
      </c>
      <c r="I8" s="7">
        <v>18000</v>
      </c>
      <c r="J8" s="7">
        <v>19000</v>
      </c>
      <c r="K8" s="7">
        <v>20000</v>
      </c>
      <c r="L8" s="7">
        <v>21000</v>
      </c>
      <c r="M8" s="7">
        <v>22000</v>
      </c>
      <c r="N8" s="7">
        <v>23000</v>
      </c>
      <c r="O8" s="7">
        <v>24000</v>
      </c>
      <c r="P8" s="10">
        <f t="shared" si="0"/>
        <v>222000</v>
      </c>
    </row>
    <row r="9" spans="1:18" x14ac:dyDescent="0.25">
      <c r="A9" s="26"/>
      <c r="B9" s="9">
        <v>7</v>
      </c>
      <c r="C9" s="7" t="s">
        <v>22</v>
      </c>
      <c r="D9" s="7">
        <v>13000</v>
      </c>
      <c r="E9" s="7">
        <v>13000</v>
      </c>
      <c r="F9" s="7">
        <v>13000</v>
      </c>
      <c r="G9" s="7">
        <v>13000</v>
      </c>
      <c r="H9" s="7">
        <v>13000</v>
      </c>
      <c r="I9" s="7">
        <v>13000</v>
      </c>
      <c r="J9" s="7">
        <v>13000</v>
      </c>
      <c r="K9" s="7">
        <v>15000</v>
      </c>
      <c r="L9" s="7">
        <v>15500</v>
      </c>
      <c r="M9" s="7">
        <v>16600</v>
      </c>
      <c r="N9" s="7">
        <v>17000</v>
      </c>
      <c r="O9" s="7">
        <v>18000</v>
      </c>
      <c r="P9" s="10">
        <f t="shared" si="0"/>
        <v>173100</v>
      </c>
    </row>
    <row r="10" spans="1:18" x14ac:dyDescent="0.25">
      <c r="A10" s="26"/>
      <c r="B10" s="9">
        <v>8</v>
      </c>
      <c r="C10" s="7" t="s">
        <v>23</v>
      </c>
      <c r="D10" s="7">
        <v>12000</v>
      </c>
      <c r="E10" s="7">
        <v>12000</v>
      </c>
      <c r="F10" s="7">
        <v>12500</v>
      </c>
      <c r="G10" s="7">
        <v>13000</v>
      </c>
      <c r="H10" s="7">
        <v>14000</v>
      </c>
      <c r="I10" s="7">
        <v>15000</v>
      </c>
      <c r="J10" s="7">
        <v>15500</v>
      </c>
      <c r="K10" s="7">
        <v>16000</v>
      </c>
      <c r="L10" s="7">
        <v>17000</v>
      </c>
      <c r="M10" s="7">
        <v>18000</v>
      </c>
      <c r="N10" s="7">
        <v>19000</v>
      </c>
      <c r="O10" s="7">
        <v>20000</v>
      </c>
      <c r="P10" s="10">
        <f t="shared" si="0"/>
        <v>184000</v>
      </c>
    </row>
    <row r="11" spans="1:18" x14ac:dyDescent="0.25">
      <c r="A11" s="26"/>
      <c r="B11" s="9">
        <v>9</v>
      </c>
      <c r="C11" s="7" t="s">
        <v>24</v>
      </c>
      <c r="D11" s="7">
        <v>13000</v>
      </c>
      <c r="E11" s="7">
        <v>13500</v>
      </c>
      <c r="F11" s="7">
        <v>14000</v>
      </c>
      <c r="G11" s="7">
        <v>15000</v>
      </c>
      <c r="H11" s="7">
        <v>16000</v>
      </c>
      <c r="I11" s="7">
        <v>17000</v>
      </c>
      <c r="J11" s="7">
        <v>18000</v>
      </c>
      <c r="K11" s="7">
        <v>19000</v>
      </c>
      <c r="L11" s="7">
        <v>20000</v>
      </c>
      <c r="M11" s="7">
        <v>21000</v>
      </c>
      <c r="N11" s="7">
        <v>22000</v>
      </c>
      <c r="O11" s="7">
        <v>23000</v>
      </c>
      <c r="P11" s="10">
        <f t="shared" si="0"/>
        <v>211500</v>
      </c>
    </row>
    <row r="12" spans="1:18" x14ac:dyDescent="0.25">
      <c r="A12" s="26"/>
      <c r="B12" s="9">
        <v>10</v>
      </c>
      <c r="C12" s="7" t="s">
        <v>25</v>
      </c>
      <c r="D12" s="7">
        <v>9000</v>
      </c>
      <c r="E12" s="7">
        <v>9000</v>
      </c>
      <c r="F12" s="7">
        <v>9000</v>
      </c>
      <c r="G12" s="7">
        <v>9000</v>
      </c>
      <c r="H12" s="7">
        <v>9000</v>
      </c>
      <c r="I12" s="7">
        <v>9000</v>
      </c>
      <c r="J12" s="7">
        <v>9000</v>
      </c>
      <c r="K12" s="7">
        <v>10000</v>
      </c>
      <c r="L12" s="7">
        <v>12000</v>
      </c>
      <c r="M12" s="7">
        <v>12000</v>
      </c>
      <c r="N12" s="7">
        <v>13000</v>
      </c>
      <c r="O12" s="7">
        <v>14000</v>
      </c>
      <c r="P12" s="10">
        <f t="shared" si="0"/>
        <v>124000</v>
      </c>
    </row>
    <row r="13" spans="1:18" x14ac:dyDescent="0.25">
      <c r="A13" s="26"/>
      <c r="B13" s="9">
        <v>11</v>
      </c>
      <c r="C13" s="7" t="s">
        <v>26</v>
      </c>
      <c r="D13" s="7">
        <v>7000</v>
      </c>
      <c r="E13" s="7">
        <v>7000</v>
      </c>
      <c r="F13" s="7">
        <v>7000</v>
      </c>
      <c r="G13" s="7">
        <v>7000</v>
      </c>
      <c r="H13" s="7">
        <v>8000</v>
      </c>
      <c r="I13" s="7">
        <v>8500</v>
      </c>
      <c r="J13" s="7">
        <v>9000</v>
      </c>
      <c r="K13" s="7">
        <v>9000</v>
      </c>
      <c r="L13" s="7">
        <v>10000</v>
      </c>
      <c r="M13" s="7">
        <v>11000</v>
      </c>
      <c r="N13" s="7">
        <v>12000</v>
      </c>
      <c r="O13" s="7">
        <v>13000</v>
      </c>
      <c r="P13" s="10">
        <f t="shared" ref="P13:P22" si="1">SUM(D13:O13)</f>
        <v>108500</v>
      </c>
    </row>
    <row r="14" spans="1:18" x14ac:dyDescent="0.25">
      <c r="A14" s="26"/>
      <c r="B14" s="9">
        <v>12</v>
      </c>
      <c r="C14" s="7" t="s">
        <v>27</v>
      </c>
      <c r="D14" s="7">
        <v>10000</v>
      </c>
      <c r="E14" s="7">
        <v>10000</v>
      </c>
      <c r="F14" s="7">
        <v>10500</v>
      </c>
      <c r="G14" s="7">
        <v>11000</v>
      </c>
      <c r="H14" s="7">
        <v>12000</v>
      </c>
      <c r="I14" s="7">
        <v>13000</v>
      </c>
      <c r="J14" s="7">
        <v>14000</v>
      </c>
      <c r="K14" s="7">
        <v>15000</v>
      </c>
      <c r="L14" s="7">
        <v>16000</v>
      </c>
      <c r="M14" s="7">
        <v>17000</v>
      </c>
      <c r="N14" s="7">
        <v>18000</v>
      </c>
      <c r="O14" s="7">
        <v>19000</v>
      </c>
      <c r="P14" s="10">
        <f t="shared" si="1"/>
        <v>165500</v>
      </c>
    </row>
    <row r="15" spans="1:18" x14ac:dyDescent="0.25">
      <c r="A15" s="26"/>
      <c r="B15" s="9">
        <v>13</v>
      </c>
      <c r="C15" s="7" t="s">
        <v>28</v>
      </c>
      <c r="D15" s="7">
        <v>12000</v>
      </c>
      <c r="E15" s="7">
        <v>12000</v>
      </c>
      <c r="F15" s="7">
        <v>12000</v>
      </c>
      <c r="G15" s="7">
        <v>13000</v>
      </c>
      <c r="H15" s="7">
        <v>13500</v>
      </c>
      <c r="I15" s="7">
        <v>13500</v>
      </c>
      <c r="J15" s="7">
        <v>14000</v>
      </c>
      <c r="K15" s="7">
        <v>15000</v>
      </c>
      <c r="L15" s="7">
        <v>16000</v>
      </c>
      <c r="M15" s="7">
        <v>17000</v>
      </c>
      <c r="N15" s="7">
        <v>18000</v>
      </c>
      <c r="O15" s="7">
        <v>19000</v>
      </c>
      <c r="P15" s="10">
        <f t="shared" si="1"/>
        <v>175000</v>
      </c>
    </row>
    <row r="16" spans="1:18" x14ac:dyDescent="0.25">
      <c r="A16" s="26"/>
      <c r="B16" s="9">
        <v>14</v>
      </c>
      <c r="C16" s="7" t="s">
        <v>29</v>
      </c>
      <c r="D16" s="7">
        <v>14000</v>
      </c>
      <c r="E16" s="7">
        <v>14500</v>
      </c>
      <c r="F16" s="7">
        <v>14500</v>
      </c>
      <c r="G16" s="7">
        <v>15000</v>
      </c>
      <c r="H16" s="7">
        <v>16000</v>
      </c>
      <c r="I16" s="7">
        <v>17000</v>
      </c>
      <c r="J16" s="7">
        <v>18000</v>
      </c>
      <c r="K16" s="7">
        <v>19000</v>
      </c>
      <c r="L16" s="7">
        <v>20000</v>
      </c>
      <c r="M16" s="7">
        <v>20000</v>
      </c>
      <c r="N16" s="7">
        <v>20500</v>
      </c>
      <c r="O16" s="7">
        <v>21000</v>
      </c>
      <c r="P16" s="10">
        <f t="shared" si="1"/>
        <v>209500</v>
      </c>
      <c r="R16" s="2"/>
    </row>
    <row r="17" spans="1:43" x14ac:dyDescent="0.25">
      <c r="A17" s="26"/>
      <c r="B17" s="9">
        <v>15</v>
      </c>
      <c r="C17" s="7" t="s">
        <v>30</v>
      </c>
      <c r="D17" s="7">
        <v>15000</v>
      </c>
      <c r="E17" s="7">
        <v>15000</v>
      </c>
      <c r="F17" s="7">
        <v>16000</v>
      </c>
      <c r="G17" s="7">
        <v>16000</v>
      </c>
      <c r="H17" s="7">
        <v>17000</v>
      </c>
      <c r="I17" s="7">
        <v>18000</v>
      </c>
      <c r="J17" s="7">
        <v>19000</v>
      </c>
      <c r="K17" s="7">
        <v>20000</v>
      </c>
      <c r="L17" s="7">
        <v>21000</v>
      </c>
      <c r="M17" s="7">
        <v>22000</v>
      </c>
      <c r="N17" s="7">
        <v>23000</v>
      </c>
      <c r="O17" s="7">
        <v>24000</v>
      </c>
      <c r="P17" s="10">
        <f t="shared" si="1"/>
        <v>226000</v>
      </c>
    </row>
    <row r="18" spans="1:43" x14ac:dyDescent="0.25">
      <c r="A18" s="26"/>
      <c r="B18" s="9">
        <v>16</v>
      </c>
      <c r="C18" s="7" t="s">
        <v>31</v>
      </c>
      <c r="D18" s="7">
        <v>15000</v>
      </c>
      <c r="E18" s="7">
        <v>15500</v>
      </c>
      <c r="F18" s="7">
        <v>16000</v>
      </c>
      <c r="G18" s="7">
        <v>16000</v>
      </c>
      <c r="H18" s="7">
        <v>17000</v>
      </c>
      <c r="I18" s="7">
        <v>18000</v>
      </c>
      <c r="J18" s="7">
        <v>19000</v>
      </c>
      <c r="K18" s="7">
        <v>20000</v>
      </c>
      <c r="L18" s="7">
        <v>21000</v>
      </c>
      <c r="M18" s="7">
        <v>22000</v>
      </c>
      <c r="N18" s="7">
        <v>23000</v>
      </c>
      <c r="O18" s="7">
        <v>24000</v>
      </c>
      <c r="P18" s="10">
        <f t="shared" si="1"/>
        <v>226500</v>
      </c>
    </row>
    <row r="19" spans="1:43" x14ac:dyDescent="0.25">
      <c r="A19" s="26"/>
      <c r="B19" s="9">
        <v>17</v>
      </c>
      <c r="C19" s="7" t="s">
        <v>32</v>
      </c>
      <c r="D19" s="7">
        <v>13500</v>
      </c>
      <c r="E19" s="7">
        <v>14000</v>
      </c>
      <c r="F19" s="7">
        <v>15000</v>
      </c>
      <c r="G19" s="7">
        <v>16000</v>
      </c>
      <c r="H19" s="7">
        <v>17000</v>
      </c>
      <c r="I19" s="7">
        <v>18000</v>
      </c>
      <c r="J19" s="7">
        <v>19000</v>
      </c>
      <c r="K19" s="7">
        <v>20000</v>
      </c>
      <c r="L19" s="7">
        <v>21000</v>
      </c>
      <c r="M19" s="7">
        <v>22000</v>
      </c>
      <c r="N19" s="7">
        <v>23000</v>
      </c>
      <c r="O19" s="7">
        <v>24000</v>
      </c>
      <c r="P19" s="10">
        <f t="shared" si="1"/>
        <v>222500</v>
      </c>
      <c r="Q19" s="8"/>
    </row>
    <row r="20" spans="1:43" x14ac:dyDescent="0.25">
      <c r="A20" s="26"/>
      <c r="B20" s="9">
        <v>18</v>
      </c>
      <c r="C20" s="21" t="s">
        <v>33</v>
      </c>
      <c r="D20" s="7">
        <v>11000</v>
      </c>
      <c r="E20" s="7">
        <v>11000</v>
      </c>
      <c r="F20" s="7">
        <v>12000</v>
      </c>
      <c r="G20" s="7">
        <v>13000</v>
      </c>
      <c r="H20" s="7">
        <v>14000</v>
      </c>
      <c r="I20" s="7">
        <v>15000</v>
      </c>
      <c r="J20" s="21">
        <v>16000</v>
      </c>
      <c r="K20" s="7">
        <v>17000</v>
      </c>
      <c r="L20" s="7">
        <v>18000</v>
      </c>
      <c r="M20" s="7">
        <v>19000</v>
      </c>
      <c r="N20" s="7">
        <v>20000</v>
      </c>
      <c r="O20" s="7">
        <v>21000</v>
      </c>
      <c r="P20" s="10">
        <f t="shared" si="1"/>
        <v>187000</v>
      </c>
    </row>
    <row r="21" spans="1:43" x14ac:dyDescent="0.25">
      <c r="A21" s="26"/>
      <c r="B21" s="9">
        <v>19</v>
      </c>
      <c r="C21" s="7" t="s">
        <v>34</v>
      </c>
      <c r="D21" s="7">
        <v>10000</v>
      </c>
      <c r="E21" s="7">
        <v>11000</v>
      </c>
      <c r="F21" s="7">
        <v>12000</v>
      </c>
      <c r="G21" s="7">
        <v>13000</v>
      </c>
      <c r="H21" s="7">
        <v>14000</v>
      </c>
      <c r="I21" s="7">
        <v>15000</v>
      </c>
      <c r="J21" s="7">
        <v>16000</v>
      </c>
      <c r="K21" s="7">
        <v>17000</v>
      </c>
      <c r="L21" s="7">
        <v>18000</v>
      </c>
      <c r="M21" s="7">
        <v>19000</v>
      </c>
      <c r="N21" s="7">
        <v>20000</v>
      </c>
      <c r="O21" s="7">
        <v>21000</v>
      </c>
      <c r="P21" s="10">
        <f t="shared" si="1"/>
        <v>186000</v>
      </c>
      <c r="Q21" s="3"/>
    </row>
    <row r="22" spans="1:43" x14ac:dyDescent="0.25">
      <c r="A22" s="26"/>
      <c r="B22" s="9">
        <v>20</v>
      </c>
      <c r="C22" s="7" t="s">
        <v>35</v>
      </c>
      <c r="D22" s="7">
        <v>9000</v>
      </c>
      <c r="E22" s="7">
        <v>9500</v>
      </c>
      <c r="F22" s="7">
        <v>10000</v>
      </c>
      <c r="G22" s="7">
        <v>11500</v>
      </c>
      <c r="H22" s="7">
        <v>12000</v>
      </c>
      <c r="I22" s="7">
        <v>13000</v>
      </c>
      <c r="J22" s="7">
        <v>14000</v>
      </c>
      <c r="K22" s="7">
        <v>15000</v>
      </c>
      <c r="L22" s="7">
        <v>16000</v>
      </c>
      <c r="M22" s="7">
        <v>17000</v>
      </c>
      <c r="N22" s="7">
        <v>18000</v>
      </c>
      <c r="O22" s="7">
        <v>19000</v>
      </c>
      <c r="P22" s="10">
        <f t="shared" si="1"/>
        <v>164000</v>
      </c>
    </row>
    <row r="23" spans="1:43" ht="15.75" thickBot="1" x14ac:dyDescent="0.3">
      <c r="O23" s="17" t="s">
        <v>36</v>
      </c>
      <c r="P23" s="18">
        <f>SUM(P3:P22)</f>
        <v>3625100</v>
      </c>
      <c r="AC23" s="23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5"/>
      <c r="AP23" s="1" t="s">
        <v>36</v>
      </c>
      <c r="AQ23" s="11"/>
    </row>
    <row r="24" spans="1:43" x14ac:dyDescent="0.25">
      <c r="B24" s="2"/>
      <c r="C24" s="2"/>
      <c r="D24" s="2"/>
      <c r="E24" s="2"/>
      <c r="F24" s="2"/>
      <c r="G24" s="4">
        <v>100</v>
      </c>
      <c r="H24" s="4">
        <v>1000</v>
      </c>
      <c r="I24" s="2">
        <f>SUM(G24+H24)</f>
        <v>1100</v>
      </c>
      <c r="J24" s="2"/>
      <c r="K24" s="2"/>
      <c r="L24" s="2"/>
      <c r="M24" s="2"/>
      <c r="N24" s="2"/>
      <c r="O24" s="17" t="s">
        <v>37</v>
      </c>
      <c r="P24" s="19">
        <f>LARGE(P3:P22,1)</f>
        <v>226500</v>
      </c>
    </row>
    <row r="25" spans="1:43" x14ac:dyDescent="0.25">
      <c r="K25" s="4">
        <v>200</v>
      </c>
      <c r="L25" s="4">
        <v>400</v>
      </c>
      <c r="M25">
        <f>SUM(L25-K25)</f>
        <v>200</v>
      </c>
      <c r="S25" s="17" t="s">
        <v>38</v>
      </c>
      <c r="T25" s="17">
        <f>LARGE(P3:P22,2)</f>
        <v>226000</v>
      </c>
    </row>
    <row r="26" spans="1:43" x14ac:dyDescent="0.25">
      <c r="H26" s="16"/>
      <c r="L26" s="4">
        <v>1000</v>
      </c>
      <c r="M26" s="5">
        <v>0.1</v>
      </c>
      <c r="N26" s="6"/>
      <c r="T26" s="19" t="s">
        <v>39</v>
      </c>
      <c r="U26" s="17">
        <f>LARGE(P3:P22,3)</f>
        <v>222500</v>
      </c>
    </row>
    <row r="27" spans="1:43" x14ac:dyDescent="0.25">
      <c r="I27" s="4">
        <v>100</v>
      </c>
      <c r="J27" s="4">
        <v>100</v>
      </c>
      <c r="K27">
        <f>SUM(I27*J27)</f>
        <v>10000</v>
      </c>
    </row>
    <row r="28" spans="1:43" x14ac:dyDescent="0.25">
      <c r="C28" s="17" t="s">
        <v>40</v>
      </c>
      <c r="D28" s="17" t="s">
        <v>10</v>
      </c>
      <c r="G28" s="4">
        <v>100</v>
      </c>
      <c r="H28" s="4">
        <v>100</v>
      </c>
      <c r="I28">
        <f>SUM(G28/H28)</f>
        <v>1</v>
      </c>
    </row>
    <row r="29" spans="1:43" x14ac:dyDescent="0.25">
      <c r="C29" s="17" t="s">
        <v>33</v>
      </c>
      <c r="D29" s="17">
        <f>VLOOKUP(C29,C2:J22,8,0)</f>
        <v>16000</v>
      </c>
    </row>
    <row r="30" spans="1:43" x14ac:dyDescent="0.25">
      <c r="C30" s="17" t="s">
        <v>34</v>
      </c>
      <c r="D30" s="17">
        <f t="shared" ref="D30" si="2">VLOOKUP(C30,C3:J23,8,0)</f>
        <v>16000</v>
      </c>
      <c r="F30" t="s">
        <v>41</v>
      </c>
      <c r="G30" t="s">
        <v>42</v>
      </c>
    </row>
    <row r="31" spans="1:43" x14ac:dyDescent="0.25">
      <c r="C31" s="17" t="s">
        <v>26</v>
      </c>
      <c r="D31" s="17">
        <f>VLOOKUP(C31,C4:J24,8,0)</f>
        <v>9000</v>
      </c>
      <c r="F31" t="s">
        <v>44</v>
      </c>
      <c r="G31">
        <f>VLOOKUP(F31,C2:I22,7,0)</f>
        <v>13500</v>
      </c>
    </row>
    <row r="32" spans="1:43" x14ac:dyDescent="0.25">
      <c r="C32" s="20" t="s">
        <v>35</v>
      </c>
      <c r="D32" s="17">
        <f>VLOOKUP(C32,C5:J25,8,0)</f>
        <v>14000</v>
      </c>
      <c r="F32" t="s">
        <v>43</v>
      </c>
      <c r="G32" t="e">
        <f>VLOOKUP(F32,C3:I23,7,0)</f>
        <v>#N/A</v>
      </c>
    </row>
    <row r="33" spans="3:4" x14ac:dyDescent="0.25">
      <c r="C33" s="20" t="s">
        <v>29</v>
      </c>
      <c r="D33" s="17">
        <f>VLOOKUP(C33,C6:J26,8,0)</f>
        <v>18000</v>
      </c>
    </row>
  </sheetData>
  <mergeCells count="3">
    <mergeCell ref="B1:P1"/>
    <mergeCell ref="AC23:AO23"/>
    <mergeCell ref="A1:A22"/>
  </mergeCells>
  <dataValidations count="1">
    <dataValidation type="list" allowBlank="1" showInputMessage="1" showErrorMessage="1" sqref="F24" xr:uid="{BDA083CC-11EA-40DA-A4FC-958081AF0865}">
      <formula1>$C$3:$C$22</formula1>
    </dataValidation>
  </dataValidations>
  <pageMargins left="0.25" right="0.25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B966-07FF-4689-A10A-0361EF8B8E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cp:lastPrinted>2022-02-25T23:07:30Z</cp:lastPrinted>
  <dcterms:created xsi:type="dcterms:W3CDTF">2022-02-25T17:06:55Z</dcterms:created>
  <dcterms:modified xsi:type="dcterms:W3CDTF">2022-03-09T19:37:12Z</dcterms:modified>
</cp:coreProperties>
</file>