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nz\Desktop\Catalogo Formativo\"/>
    </mc:Choice>
  </mc:AlternateContent>
  <bookViews>
    <workbookView xWindow="0" yWindow="0" windowWidth="20490" windowHeight="7530" tabRatio="688"/>
  </bookViews>
  <sheets>
    <sheet name="Allegato B" sheetId="1" r:id="rId1"/>
    <sheet name="Allegato C" sheetId="2" r:id="rId2"/>
    <sheet name="Piano dei Costi" sheetId="3" r:id="rId3"/>
    <sheet name="ESITO FINALE" sheetId="4" r:id="rId4"/>
    <sheet name="tabelle" sheetId="6" state="hidden" r:id="rId5"/>
  </sheets>
  <definedNames>
    <definedName name="_xlnm._FilterDatabase" localSheetId="4" hidden="1">tabelle!$F$1:$H$110</definedName>
    <definedName name="LISTA_SEP">#REF!</definedName>
    <definedName name="tbl_processo_sep">tabelle!$C$2:$D$34</definedName>
    <definedName name="tbl_qualificazioni">tabelle!$F$2:$H$110</definedName>
    <definedName name="tbl_SEP">tabelle!$A$2:$A$15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4" l="1"/>
  <c r="M1" i="3"/>
  <c r="M1" i="2"/>
  <c r="H25" i="4"/>
  <c r="O54" i="1"/>
  <c r="O39" i="1"/>
  <c r="H29" i="4" l="1"/>
  <c r="M28" i="4"/>
  <c r="H28" i="4"/>
  <c r="H27" i="4"/>
  <c r="H26" i="4"/>
  <c r="J7" i="4"/>
  <c r="H12" i="4"/>
  <c r="M21" i="4"/>
  <c r="H18" i="4"/>
  <c r="H19" i="4"/>
  <c r="H20" i="4"/>
  <c r="H21" i="4"/>
  <c r="H22" i="4"/>
  <c r="H16" i="4"/>
  <c r="H14" i="4"/>
  <c r="H13" i="4"/>
  <c r="H11" i="4"/>
  <c r="H10" i="4"/>
  <c r="H9" i="4"/>
  <c r="H8" i="4"/>
  <c r="N7" i="4"/>
  <c r="G7" i="4"/>
  <c r="D7" i="4"/>
  <c r="H22" i="3" l="1"/>
  <c r="H25" i="3" s="1"/>
  <c r="H30" i="4" s="1"/>
  <c r="H13" i="3"/>
  <c r="H16" i="3" s="1"/>
  <c r="H23" i="4" s="1"/>
  <c r="H18" i="3"/>
  <c r="H9" i="3"/>
  <c r="H24" i="2"/>
  <c r="H22" i="2"/>
  <c r="H21" i="2"/>
  <c r="H20" i="2"/>
  <c r="O23" i="2" s="1"/>
  <c r="H11" i="2"/>
  <c r="H14" i="2"/>
  <c r="H12" i="2"/>
  <c r="H10" i="2"/>
  <c r="O13" i="2" s="1"/>
  <c r="H8" i="2"/>
  <c r="H26" i="3" l="1"/>
  <c r="H15" i="4" s="1"/>
</calcChain>
</file>

<file path=xl/sharedStrings.xml><?xml version="1.0" encoding="utf-8"?>
<sst xmlns="http://schemas.openxmlformats.org/spreadsheetml/2006/main" count="437" uniqueCount="303">
  <si>
    <t xml:space="preserve">Data presentazione della domanda </t>
  </si>
  <si>
    <t>Nr. Protocollo</t>
  </si>
  <si>
    <t>Data protocollo</t>
  </si>
  <si>
    <t>Ora</t>
  </si>
  <si>
    <t xml:space="preserve">A) Conformità formale della candidatura ex art. 6 dell'Avviso  approvato con DD 894_2017 e successivo DD 1183_2017 </t>
  </si>
  <si>
    <t xml:space="preserve"> ESITO DELLA VERIFICA</t>
  </si>
  <si>
    <t>NOTE</t>
  </si>
  <si>
    <t>Verifica termini di presentazione 9 gennaio 2018 ore 10:00 - 09 febbraio 2018 ore 14:00</t>
  </si>
  <si>
    <t>Verifica modalità di presentazione: caricamento istanza sul portale https://cliclavoro.lavorocampania.it/Pagine/Default.aspx</t>
  </si>
  <si>
    <t>Documento di Riconoscimento del Legale Rappresentante/Presidente in corso di validità - Riportare esito verifica presenza copia scan del documento con sottoscrizione digitale</t>
  </si>
  <si>
    <t xml:space="preserve">Allegato B "Istanza di Candidatura": Verifica presenza del documento e della sua sottoscrizione digitale  </t>
  </si>
  <si>
    <t xml:space="preserve">Allegato C "Formulario di Progetto": Verifica presenza del documento e della sua sottoscrizione digitale  </t>
  </si>
  <si>
    <t>ESITO VERIFICA REQUISITI MINIMI:                                                                                                                                                                                                                                                                                                                                                                                       ❶ Esito totalmente positivo = si procede alla verifica documentale                                                                                                                                                                                                                                                                                                                               ❷ Esito totalmente negativo = non si procede - "Non ammissibile"                                                                                                                                                                                                                                                                                                                               ❸ Esito parzialmente positivo = si rimanda ai criteri definiti dal Nucleo di Valutazione</t>
  </si>
  <si>
    <t>B - ANAGRAFICA DEL PROPONENTE</t>
  </si>
  <si>
    <t xml:space="preserve">AGENZIA FORMATIVA (Ragione Sociale) </t>
  </si>
  <si>
    <t>C.F.</t>
  </si>
  <si>
    <t>INDIRIZZO (sede legale)</t>
  </si>
  <si>
    <t>PROVINCIA</t>
  </si>
  <si>
    <t>COMUNE</t>
  </si>
  <si>
    <t>CAP</t>
  </si>
  <si>
    <t>INDIRIZZO (sede operativa)</t>
  </si>
  <si>
    <t>TEL FISSO</t>
  </si>
  <si>
    <t>CONTATTI (anche con rif. alla PEC di progetto)</t>
  </si>
  <si>
    <t>LEGALE RAPPRESENTANTE/PRESIDENTE</t>
  </si>
  <si>
    <t>CODICE DI ACCREDITAMENTO ex D.G.R. 242/2013 e ss.mm.ii. 
NOTA ①</t>
  </si>
  <si>
    <r>
      <rPr>
        <b/>
        <sz val="9"/>
        <rFont val="Calibri"/>
        <family val="2"/>
      </rPr>
      <t>①In merito allo stato di a</t>
    </r>
    <r>
      <rPr>
        <b/>
        <sz val="9"/>
        <rFont val="Arial Narrow"/>
        <family val="2"/>
      </rPr>
      <t xml:space="preserve">ccreditamento provvisorio, ai fini dell'ammissibilità la finestra di controllo rilevante è "D.3)" relativo alle dichiarazioni unilaterali  sottoscritte digitalmente dal proponente nell'Allegato B dell'Avviso. Nello specifico sarà verificata la presenza del punto riguardante l'impegno a  completare l'iter per l'accreditamento definitivo entro la data di sottoscrizione dell'Atto di Concessione. Ulteriori controlli sono rinviati al momento della stipula dell'Atto di Concessione e nello specifico lo stato di accreditamento (provvisorio/definitivo) dovrà essere verificato attraverso l'interclocuzione con l'UOD Controlli e Vigilanza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</si>
  <si>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INDICAZIONE DELLO STATO ACCREDITAMENTO (da verificare sulla base degli elenchi approvati dal D.D. n. 134 del 19/02/2018)</t>
  </si>
  <si>
    <t xml:space="preserve">Esito controlli Soggetto Proponente </t>
  </si>
  <si>
    <t xml:space="preserve">C - ANAGRAFICA DI PROGETTO </t>
  </si>
  <si>
    <t>NUMERO DI PERCORSI FORMATIVI PROPOSTI</t>
  </si>
  <si>
    <t>SETTORE ECONOMICO PROFESSIONALE  - Qualificazione  Percorso Formativo N.1</t>
  </si>
  <si>
    <t>PROCESSO DI LAVORO - Qualificazione  Percorso Formativo N.1</t>
  </si>
  <si>
    <t>D.D. di approvazione N.</t>
  </si>
  <si>
    <t>Data</t>
  </si>
  <si>
    <t xml:space="preserve">B.U.R.C. di pubblicazione N. </t>
  </si>
  <si>
    <t xml:space="preserve">C.1) Controlli Percorso Formativo N. 1 </t>
  </si>
  <si>
    <t>C.1.1) Denominazione Qualificazione, S.E.P. e Processo di Lavoro sono tra quelle previste dall'art. 7 dell'Avviso (DD 894/2017)</t>
  </si>
  <si>
    <t>C.1.2) L'Agenzia Formativa dispone o si è dotata dei laboratori specialistici previsti per questa Qualificazione e rispondenti ai requisiti ex D.G.R. 242/2013</t>
  </si>
  <si>
    <t>C.1.3) Verifica N. degli allievi partecipanti al Percorso Formativo N. 1, art. 7 dell'Avviso (DD 894/2017): N. min. pari a 15; N. max. pari a 20</t>
  </si>
  <si>
    <t>C.1.4) Verifica N. dei docenti a presidio del  Percorso Formativo N. 1, art. 3 dell'Avviso (DD 894/2017): N. pari a 2</t>
  </si>
  <si>
    <r>
      <t xml:space="preserve">ESITO CONTROLLI QUALIFICAZIONE CHE SARA' RILASCIATA DAL PERCORSO FORMATIVO N. 1: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alibri"/>
        <family val="2"/>
        <scheme val="minor"/>
      </rPr>
      <t>❶</t>
    </r>
    <r>
      <rPr>
        <b/>
        <sz val="10"/>
        <rFont val="Calibri"/>
        <family val="2"/>
        <scheme val="minor"/>
      </rPr>
      <t xml:space="preserve"> Esito totalmente positivo = si procede alla verifica documentale (Anagrafica del Progetto)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alibri"/>
        <family val="2"/>
        <scheme val="minor"/>
      </rPr>
      <t xml:space="preserve">                                                                                 ❷ </t>
    </r>
    <r>
      <rPr>
        <b/>
        <sz val="10"/>
        <rFont val="Calibri"/>
        <family val="2"/>
        <scheme val="minor"/>
      </rPr>
      <t xml:space="preserve">Esito totalmente negativo = giudizio di "NON AMMISSIBILITA'"                                                                                                                                                                                                   </t>
    </r>
    <r>
      <rPr>
        <sz val="10"/>
        <rFont val="Calibri"/>
        <family val="2"/>
        <scheme val="minor"/>
      </rPr>
      <t xml:space="preserve">                                                                                   ❸</t>
    </r>
    <r>
      <rPr>
        <b/>
        <sz val="10"/>
        <rFont val="Calibri"/>
        <family val="2"/>
        <scheme val="minor"/>
      </rPr>
      <t xml:space="preserve"> Esito parzialmente positivo = si rimanda ai criteri definiti dal Nucleo di valutazione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Arial Narrow"/>
        <family val="2"/>
      </rPr>
      <t/>
    </r>
  </si>
  <si>
    <t xml:space="preserve">PERCORSO FORMATIVO N.1 ai fini del rilascio della Qualificazione </t>
  </si>
  <si>
    <t>Denominazione del Percorso Formativo N.1</t>
  </si>
  <si>
    <t xml:space="preserve">❶Nel caso in cui l'Agenzia Formativa si sia procurata il/i Laboratorio/i all'esterno, verifica "Perizia Giurata / Asseverata" nel punto di controllo D.4)                                                                                         
❷ Nel Caso in cui il Proponente si avvalga di laboratori di altre Agenzie Formative in possesso dell'accreditamento per dette risorse, verifica Convenzione nel punto di controllo D.4) </t>
  </si>
  <si>
    <t xml:space="preserve">PERCORSO FORMATIVO N.2 ai fini del rilascio della Qualificazione </t>
  </si>
  <si>
    <t>Denominazione del Percorso Formativo N.2</t>
  </si>
  <si>
    <t>SETTORE ECONOMICO PROFESSIONALE  - Qualificazione  Percorso Formativo N.2</t>
  </si>
  <si>
    <t>PROCESSO DI LAVORO - Qualificazione  Percorso Formativo N.2</t>
  </si>
  <si>
    <t>A - REQUISITI MINIMI
(art. 6 dell'Avviso approvato con DD 894_2017 e successivo DD 1183_2017)</t>
  </si>
  <si>
    <r>
      <rPr>
        <b/>
        <sz val="18"/>
        <color theme="1"/>
        <rFont val="Calibri"/>
        <family val="2"/>
        <scheme val="minor"/>
      </rPr>
      <t xml:space="preserve">POR FSE CAMPANIA 2014/2020 ASSE 1- OT 8 – Obiettivo Specifico 1 - AZIONE 8.5.1.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
"Avviso Pubblico CATALOGO FORMATIVO nell'ambito del Piano di Formazione-Lavoro ex D.D..GG.RR. n.253/2017 e n.420/2016"                                                              
  Scheda di verifica ammissibilità delle proposte pervenute - ALLEGATO B</t>
    </r>
  </si>
  <si>
    <t>D.1) Allegato B compilato in tutte le parti richieste in base al progetto</t>
  </si>
  <si>
    <t>D.2) Soggetto Proponente indicato all’Articolo 3- Agenzie formative in possesso dei requisiti previsti dalla D.G.R. 449/2017 ex art. 3, comma 3 e art. 6 comma 2</t>
  </si>
  <si>
    <t xml:space="preserve">Nel Caso in cui il Proponente si avvalga dei requisiti di altre Agenzie Formative, verifica Convenzione nel punto di controllo D.4) </t>
  </si>
  <si>
    <t xml:space="preserve">D.2.1) "TAV": possesso del Certificato di Qualificazione Professionale di cui al Profilo di Tecnico della valutazione e pianificazione di Attività Valutative </t>
  </si>
  <si>
    <t>D.2.2) "TACIT": possesso del Certificato di Qualificazione Professionale di cui al Profilo di Tecnico di Accompagnamento all'individuazione e messa in Trasparenza delle Competenze</t>
  </si>
  <si>
    <t>D.3) Il punto 8 dell'Allegato B al DD 894/2017 è stato digitalmente sottoscritto nella sua interezza (senza eliminazione di nessuna delle dodici (12) voci ricadenti nella  Dichiarazione unilaterale di impegno?)</t>
  </si>
  <si>
    <t>Indicare eventuali punti elenco eliminati: …………………</t>
  </si>
  <si>
    <t>D.4) Eventuale documentazione di supporto (Convenzione con altra Agenzia Formativa per requisiti di cui alla DGR 242/2013 e/o requisiti di cui alla DGR 449/2017; Perizia giurata/asseverata di un tecnico abilitato per laboratori specialistici)</t>
  </si>
  <si>
    <t>D - REQUISITI DI AMMISSIBILITA' ALLEGATO B - ISTANZA DI CANDIDATURA</t>
  </si>
  <si>
    <t>REQUISITO</t>
  </si>
  <si>
    <t>ALLEGATO B - ISTANZA DI CANDIDATURA</t>
  </si>
  <si>
    <t xml:space="preserve">Siglare ogni singolo foglio e firmare l'ultima pagina </t>
  </si>
  <si>
    <t>FIRMA DEL NUCLEO DI VALUTAZIONE</t>
  </si>
  <si>
    <t>PRESIDENTE</t>
  </si>
  <si>
    <t>COMPONENTE</t>
  </si>
  <si>
    <t>SEGRETARIO</t>
  </si>
  <si>
    <t>ESITO FINALE</t>
  </si>
  <si>
    <t>DATA</t>
  </si>
  <si>
    <t>__________________</t>
  </si>
  <si>
    <t>__________________________________</t>
  </si>
  <si>
    <t xml:space="preserve">FORMULARIO DI PROGETTO/PROGETTAZIONE PROPOSTA FORMATIVA </t>
  </si>
  <si>
    <t>PERCORSO FORMATIVO N.1 ai fini del rilascio della Qualificazione (Denominazione)</t>
  </si>
  <si>
    <t>SETTORE ECONOMICO PROFESSIONALE  - Qualificazione Percorso N.1</t>
  </si>
  <si>
    <t>PROCESSO DI LAVORO - Qualificazione Percorso N.1</t>
  </si>
  <si>
    <t>Livello EQF</t>
  </si>
  <si>
    <t xml:space="preserve">N. partecipanti al percorso formativo N. 1 </t>
  </si>
  <si>
    <t>Durata Complessiva (ore) Percorso formativo 1 - Allegato C Tab. 3.1 (600)</t>
  </si>
  <si>
    <t>Durata delle attività di aula e laboratorio (ore) Percorso Formativo 1 - Allegato C Tab. 3.1</t>
  </si>
  <si>
    <t>Tipologia e durata delle attività relative alle KC (ore) Percorso formativo 1 - Allegato C Tab. 3.1 e 3.2</t>
  </si>
  <si>
    <t>Durata delle attività di stage (ore) Percorso formativo 1 - range compreso tra il 20% ed il 40% - Allegato C Tab. 3.1</t>
  </si>
  <si>
    <t>PERCORSO FORMATIVO N.2 ai fini del rilascio della Qualificazione (Denominazione)</t>
  </si>
  <si>
    <t>SETTORE ECONOMICO PROFESSIONALE  - Qualificazione Percorso N.2</t>
  </si>
  <si>
    <t>PROCESSO DI LAVORO - Qualificazione Percorso N.2</t>
  </si>
  <si>
    <t>N. partecipanti al percorso formativo N. 2</t>
  </si>
  <si>
    <t>N. docenti a presidio del Percorso Formativo N.2</t>
  </si>
  <si>
    <t>N. partecipanti al Percorso Formativo N.2</t>
  </si>
  <si>
    <t>N. docenti a presidio del Percorso Formativo N.1</t>
  </si>
  <si>
    <t xml:space="preserve">N. partecipanti al Percorso Formativo N.1 </t>
  </si>
  <si>
    <t>E.1) Allegato C compilato in tutte le parti richieste in base al progetto</t>
  </si>
  <si>
    <t xml:space="preserve">E.2) Progettazione, distinta per singolo percorso formativo </t>
  </si>
  <si>
    <t>F1) PERCORSO FORMATIVO 1 - Controlli rispetto alla normativa vigente in materia</t>
  </si>
  <si>
    <t xml:space="preserve">F1.1) Verifica della corrispondenza tra le indicazioni generali della Qualificazione del percorso 1 riportante nell'Allegato C tabella 1 rispetto a quelle presenti nel Repertorio Regionale ex DGR 223/2014 </t>
  </si>
  <si>
    <t xml:space="preserve">F1.2) Verifica della corrispondenza tra gli standard professionali riferiti alla Qualificazione del percorso 1 riportate nell'Allegato C tabella 2 rispetto a quelli riportanti nel Repertorio Regionale ex DGR 223/2014 </t>
  </si>
  <si>
    <t>F1.3) Verifica sul rispetto e la coerenza del percorso formativo 1 ( Tab. 3.1) agli standard minimi formativi generali ai sensi dell'Allegato A della D.G.R. 808/2015 ad eccezione dell'elemento " Requisiti minimi di ingresso" per il quale si rimanda al punto di controllo D</t>
  </si>
  <si>
    <t>F1.4) Verifica sull'articolazione didattica del percorso formativo 1 (Tabelle 3.2; 3.3; 3.4 dell'Allegato C) dei Moduli ex art.7 per l'erogazione delle Key Competences e della totalità delle Conoscenze (fase d'aula: teoria) e Abilità (fase laboratoriale: pratica) riferite a ciascuna Unità di Competenza Tecnico-Professionale incardinata nella Qualificazione in uscita. Tipologia e monte ore KC nel percorso formativo 1, come da art. 7 dell'Avviso (DD 894/2017):                                                                                                                                                                                                                        1. Competenza digitale – quaranta (40) ore
2. Comunicazione nella Lingua straniera – quaranta (40) ore
Con esclusivo riferimento alle Qualificazioni di Livello EQF 2, le Agenzie formative progettano percorsi formativi con inserimento di ulteriori due (2) Key Competences, come segue:
3. Spirito di Iniziativa e Imprenditorialità - quaranta (40) ore;                                                                                                                                       4. Imparare ad Imparare - quaranta (40) ore</t>
  </si>
  <si>
    <t>F1.5) Verifica sulla progettazione /previsione di Moduli Specifici, laddove i contenuti Tecnico-Professionali della Qualificazione 1 (U.C. - Tab. 2 dell'Allegato C) prescelta ricadano in “Processi di lavoro” per i quali risulti obbligatorio il conseguimento di “Idoneità” per l'utilizzo di attrezzature/macchine specifiche, ai sensi della normativa vigente in materia di sicurezza e salute sui luoghi di lavoro.</t>
  </si>
  <si>
    <t>F1.6) Corrispondenza dei destinatari indicata all’art. 4 dell'Avviso (DD 894/2017) come richiamato nella sub-sezione 3.1 "Requisiti minimi di ingresso dei partecipanti" dell'Allegato C:                                                                                                                                                                                                                       1. Residenti o Domiciliati in Regione Campania;
2. Ex percettori di ammortizzatori sociali dal 01/01/2014 e sino alla data di adesione alle azioni di cui al presente Avviso, ora privi di sostegno al reddito e iscritti ai competenti Centri per l’Impiego;
3. Non Beneficiari di altre misure di politica attiva alla data di adesione al presente Avviso e che non hanno beneficiato di analoghe misure su altri programmi.</t>
  </si>
  <si>
    <t xml:space="preserve">F2.1) Eventuale - Verifica della corrispondenza tra le indicazioni generali della Qualificazione del percorso 2 riportante nell'Allegato C tabella 1 rispetto a quelle presenti nel Repertorio Regionale ex DGR 223/2014 </t>
  </si>
  <si>
    <t xml:space="preserve">F2.2) Eventuale - Verifica della corrispondenza tra gli standard professionali riferiti alla Qualificazione del percorso 2 riportate nell'Allegato C tabella 2 rispetto a quelli riportanti nel Repertorio Regionale ex DGR 223/2014 </t>
  </si>
  <si>
    <t>F2.3) Eventuale - Verifica sul rispetto e la coerenza del percorso formativo 2 ( Tab. 3.1) agli standard minimi formativi generali ai sensi dell'Allegato A della D.G.R. 808/2015 ad eccezione dell'elemento " Requisiti minimi di ingresso" per il quale si rimanda al punto di controllo D)</t>
  </si>
  <si>
    <t>F2.4) Eventuale - Verifica sull'articolazione didattica del percorso formativo 2 (Tabelle 3.2; 3.3; 3.4 dell'Allegato C) dei Moduli ex art.7 per l'erogazione delle Key Competences e, della totalità delle Conoscenze (fase d'aula: teoria) e Abilità (fase laboratoriale: pratica) riferite a ciascuna Unità di Competenza Tecnico-Professionale incardinata nella Qualificazione in uscita. Tipologia e monte ore KC nel percorso formativo 2, come da art. 7 dell'Avviso (DD 894/2017):                                                                                                                                                                                                                        1. Competenza digitale – quaranta (40) ore
2. Comunicazione nella Lingua straniera – quaranta (40) ore
Con esclusivo riferimento alle Qualificazioni di Livello EQF 2, le Agenzie formative progettano percorsi formativi con inserimento di ulteriori due (2) Key Competences, come segue:
3. Spirito di Iniziativa e Imprenditorialità - quaranta (40) ore;                                                                                                                                       4. Imparare ad Imparare - quaranta (40) ore</t>
  </si>
  <si>
    <t>F2.5) Verifica sulla progettazione /previsione di Moduli Specifici, laddove i contenuti Tecnico-Professionali della Qualificazione 2 (U.C. - Tab. 2 dell'Allegato C di riferimento) prescelta ricadano in “Processi di lavoro” per i quali risulti obbligatorio il conseguimento di “Idoneità” per l'utilizzo di attrezzature/macchine specifiche, ai sensi della normativa vigente in materia di sicurezza e salute sui luoghi di lavoro.</t>
  </si>
  <si>
    <t>F2.6) Corrispondenza dei destinatari indicata all’art. 4 dell'Avviso (DD 894/2017) come richiamato nella sub-sezione 3.1 "Requisiti minimi di ingresso dei partecipanti" dell'Allegato C:                                                                                                                                                                                                                       1. Residenti o Domiciliati in Regione Campania;
2. Ex percettori di ammortizzatori sociali dal 01/01/2014 e sino alla data di adesione alle azioni di cui al presente Avviso, ora privi di sostegno al reddito e iscritti ai competenti Centri per l’Impiego;
3. Non Beneficiari di altre misure di politica attiva alla data di adesione al presente Avviso e che non hanno beneficiato di analoghe misure su altri programmi.</t>
  </si>
  <si>
    <t>E - VERIFICA DI AMMISSIBILITA' ALLEGATO C - FORMULARIO DI PROGETTO</t>
  </si>
  <si>
    <t>N. di Allegati C caricati in piattaforma e firmati digitalmente</t>
  </si>
  <si>
    <t xml:space="preserve">Parametro U.C.S. ora corso </t>
  </si>
  <si>
    <t>Parametro U.C.S. ora allievi</t>
  </si>
  <si>
    <t>Parametro UCS/ Indennità giornaliera allievi</t>
  </si>
  <si>
    <t>N. partecipanti al Percorso Formativo N.1</t>
  </si>
  <si>
    <t>Durata complessiva del Percorso Formativo N.1</t>
  </si>
  <si>
    <t>Costo del Percorso Formativo N.1</t>
  </si>
  <si>
    <t>Parametro U.C.S. ora corso</t>
  </si>
  <si>
    <t>N. partecipanti al  Percorso Formativo N.2</t>
  </si>
  <si>
    <t>Polizza Fidejussoria  Percorso Formativo N.2</t>
  </si>
  <si>
    <t>Costo del Percorso Formativo N.2</t>
  </si>
  <si>
    <t>FINANZIAMENTO COMPLESSIVO RICHIESTO     €</t>
  </si>
  <si>
    <t>PIANO DEI COSTI</t>
  </si>
  <si>
    <r>
      <t>Se dal controllo degli elechi, approvati con D.D. n. 134/2018 l'Agenzia Formativa risulta "</t>
    </r>
    <r>
      <rPr>
        <b/>
        <sz val="9"/>
        <color theme="1"/>
        <rFont val="Calibri"/>
        <family val="2"/>
        <scheme val="minor"/>
      </rPr>
      <t>NON Accreditata ex DGR 242/201</t>
    </r>
    <r>
      <rPr>
        <sz val="9"/>
        <color theme="1"/>
        <rFont val="Calibri"/>
        <family val="2"/>
        <scheme val="minor"/>
      </rPr>
      <t xml:space="preserve">3" - GIUDIZIO DI NON AMMISSIBILITA'          </t>
    </r>
  </si>
  <si>
    <t>Denominazione</t>
  </si>
  <si>
    <t>PERCORSO FORMATIVO N.1 ai fini del rilascio della Qualificazione</t>
  </si>
  <si>
    <t>PERCORSO FORMATIVO N.2 ai fini del rilascio della Qualificazione</t>
  </si>
  <si>
    <t>Polizza Fidejussoria Percorso Formativo N.1</t>
  </si>
  <si>
    <t>STATO ACCREDITAMENTO (Provvisorio / Definitivo)</t>
  </si>
  <si>
    <t>CODICE DI ACCREDITAMENTO</t>
  </si>
  <si>
    <t>VERIFICA DELL'IMPEGNO A COMPLETARE L'ITER PER L'ACCREDITAMENTO DEFINITIVO</t>
  </si>
  <si>
    <t xml:space="preserve">NOTE CONTROLLO IN VISTA DELL'ATTO DI CONCESSIONE:                                                                                                                                                                                                                                                                                                        ①In caso di Accreditamento provvisorio = ai fini dell'ammissibilità il controllo è stato eseguito nella finestra D.3) dell' "ANAGRAFICA e Allegato B Tab. controllo ammissibilità" relativo alle dichiarazioni unilaterali sull'ottenimento dell'accreditamento definitivo entro la firma dell'Atto di Concessione. Ai fini dell'Atto di Concessione verifica sullo stato attraverso l'interclocuzione con l'UOD Controlli e Vigilanza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</si>
  <si>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FINANZIAMENTO COMPLESSIVO RICHIESTO €</t>
  </si>
  <si>
    <t xml:space="preserve">F2) EVENTUALE PERCORSO FORMATIVO 2  - Controlli rispetto alla normativa vigente in materia </t>
  </si>
  <si>
    <t>ESITO FINALE ALLEGATO C  - PERCORSO FORMATIVO 1</t>
  </si>
  <si>
    <t>ALLEGATO C1 - PF1 - FORMULARIO DI PROGETTO</t>
  </si>
  <si>
    <t>ESITO FINALE ALLEGATO C  - PERCORSO FORMATIVO 2</t>
  </si>
  <si>
    <t>ALLEGATO C1 - PF2 - FORMULARIO DI PROGETTO</t>
  </si>
  <si>
    <t>C.2) Controlli Percorso Formativo N. 2</t>
  </si>
  <si>
    <t>C.2.1) Denominazione Qualificazione, S.E.P. e Processo di Lavoro sono tra quelle previste dall'art. 7 dell'Avviso (DD 894/2017)</t>
  </si>
  <si>
    <t>C.2.2) L'Agenzia Formativa dispone o si è dotata dei laboratori specialistici previsti per questa Qualificazione e rispondenti ai requisiti ex D.G.R. 242/2013</t>
  </si>
  <si>
    <t>C.2.3) Verifica N. degli allievi partecipanti al Percorso Formativo N. 1, art. 7 dell'Avviso (DD 894/2017): N. min. pari a 15; N. max. pari a 20</t>
  </si>
  <si>
    <t>C.2.4) Verifica N. dei docenti a presidio del  Percorso Formativo N. 1, art. 3 dell'Avviso (DD 894/2017): N. pari a 2</t>
  </si>
  <si>
    <r>
      <rPr>
        <sz val="9"/>
        <rFont val="Calibri"/>
        <family val="2"/>
      </rPr>
      <t>①</t>
    </r>
    <r>
      <rPr>
        <sz val="9"/>
        <rFont val="Arial Narrow"/>
        <family val="2"/>
      </rPr>
      <t xml:space="preserve">Documenti presenti: …………………..                        </t>
    </r>
    <r>
      <rPr>
        <sz val="9"/>
        <rFont val="Calibri"/>
        <family val="2"/>
      </rPr>
      <t>②</t>
    </r>
    <r>
      <rPr>
        <sz val="9"/>
        <rFont val="Arial Narrow"/>
        <family val="2"/>
      </rPr>
      <t>Documenti mancanti in base ai punti di controllo C.1.2); C.2.2); D.2) ……………………</t>
    </r>
  </si>
  <si>
    <t>Durata complessiva del Percorso Formativo N.2</t>
  </si>
  <si>
    <t>SEP</t>
  </si>
  <si>
    <t>01 - S.E.P. Agricoltura, Silvicoltura e Pesca</t>
  </si>
  <si>
    <t>02 - S.E.P. Produzioni Alimentari</t>
  </si>
  <si>
    <t>03 - S.E.P. Estrazione Gas, Petrolio, Carbone, Minerali e Lavorazione Pietre</t>
  </si>
  <si>
    <t>04 - S.E.P. Chimica</t>
  </si>
  <si>
    <t>07 - S.E.P. Meccanica, Produzione e Manutenzione di Macchine, Impiantistica</t>
  </si>
  <si>
    <t>08 - S.E.P. Tessile, Abbigliamento, Calzaturiero e Sistema Moda</t>
  </si>
  <si>
    <t>09 - S.E.P. Legno e Arredo</t>
  </si>
  <si>
    <t>11 - S.E.P. Edilizia</t>
  </si>
  <si>
    <t>13 - S.E.P. Trasporti e Logistica</t>
  </si>
  <si>
    <t>14 - S.E.P. Servizi di Public Utilities</t>
  </si>
  <si>
    <t>18 - S.E.P. Servizi di Distribuzione Commerciale</t>
  </si>
  <si>
    <t>19 - S.E.P. Servizi Turistici</t>
  </si>
  <si>
    <t>20 - S.E.P. Servizi Culturali e di Spettacolo</t>
  </si>
  <si>
    <t>25 - S.E.P. Area comune - Servizi alle imprese</t>
  </si>
  <si>
    <t>Acquacoltura e pesca</t>
  </si>
  <si>
    <t>Gestione dei processi di produzione, trasformazione e confezionamento di prodotti alimentari</t>
  </si>
  <si>
    <t>Lavorazione e produzione di farine, pasta e prodotti da forno</t>
  </si>
  <si>
    <t>Lavorazione e produzione lattiero e caseario</t>
  </si>
  <si>
    <t>Lavorazione e produzione di prodotti a base di vegetali</t>
  </si>
  <si>
    <t>Lavorazione e produzione di prodotti a base di carne e pesce</t>
  </si>
  <si>
    <t>Produzione di bevande</t>
  </si>
  <si>
    <t>Coltivazione di cave e miniere</t>
  </si>
  <si>
    <t>Estrazione di gas e petrolio</t>
  </si>
  <si>
    <t>Taglio e lavorazione di materiali lapidei</t>
  </si>
  <si>
    <t>Gomma e materie plastiche</t>
  </si>
  <si>
    <t>Installazione e manutenzione di impianti elettrici, termoidraulici, termosanitari</t>
  </si>
  <si>
    <t>Lavorazioni Meccaniche e Produzione Macchine</t>
  </si>
  <si>
    <t>Lavorazioni aeronautiche (civili e commerciali) e aerospaziali</t>
  </si>
  <si>
    <t>Lavorazione pelle e fabbricazione calzature e articoli in pelle</t>
  </si>
  <si>
    <t>Produzione di fibre e tessuti</t>
  </si>
  <si>
    <t>Fabbricazione di mobili artigianale e in serie, restauro e tapprezzeria</t>
  </si>
  <si>
    <t>Prima lavorazione del legno e produzione di manufatti per l'edilizia</t>
  </si>
  <si>
    <t>Costruzione di edifici e di opere di ingegneria civile/industriale</t>
  </si>
  <si>
    <t>Logistica, spedizioni e trasporto su gomma</t>
  </si>
  <si>
    <t>Trasporto di persone e merci con mezzi navali</t>
  </si>
  <si>
    <t>Ciclo delle acque</t>
  </si>
  <si>
    <t>Produzione e distribuzione di energia</t>
  </si>
  <si>
    <t>Raccolta e smaltimento dei rifiuti</t>
  </si>
  <si>
    <t>Distribuzione e commercio all'ingrosso e al dettaglio di prodotti alimentari e non alimentari</t>
  </si>
  <si>
    <t>Gestione di impianti ricettivi con finalità turistiche ricreativo-sportive</t>
  </si>
  <si>
    <t>Servizi di ricettività</t>
  </si>
  <si>
    <t>Servizi di ristorazione</t>
  </si>
  <si>
    <t>Servizi di viaggio e accompagnamento</t>
  </si>
  <si>
    <t>Produzione audiovisiva e dello spettacolo dal vivo</t>
  </si>
  <si>
    <t>Tutela, valorizzazione, conservazione e gestione dei beni culturali</t>
  </si>
  <si>
    <t>Marketing, sviluppo commerciale e pubbliche relazioni</t>
  </si>
  <si>
    <t>PROCESSO</t>
  </si>
  <si>
    <t>Coltivazioni agricole, florovivaistiche, forestali e costruzione/manutenzione di parchi e giardini</t>
  </si>
  <si>
    <t>QUALIFICAZIONE</t>
  </si>
  <si>
    <t>EQF</t>
  </si>
  <si>
    <t>Giardiniere d'arte per giardini e parchi storici</t>
  </si>
  <si>
    <t>Operatore di idraulica forestale</t>
  </si>
  <si>
    <t>Operatore alla realizzazione e alla manutenzione di giardini</t>
  </si>
  <si>
    <t>Tecnico del Fuoco Prescritto</t>
  </si>
  <si>
    <t>Tecnico delle analisi di laboratorio di prodotti agricoli</t>
  </si>
  <si>
    <t>Operatore della pesca e dell'acquacoltura</t>
  </si>
  <si>
    <t>Operatore alla vinificazione</t>
  </si>
  <si>
    <t>Operatore al confezionamento dei prodotti alimentari</t>
  </si>
  <si>
    <t>Operatore della produzione dell'olio</t>
  </si>
  <si>
    <t>Operatore agroalimentare</t>
  </si>
  <si>
    <t>Operatore di panificazione e produzione di paste</t>
  </si>
  <si>
    <t>Operatore delle lavorazioni lattiero-casearie</t>
  </si>
  <si>
    <t>Operatore della produzione di birre</t>
  </si>
  <si>
    <t>Operatore della macellazione carni</t>
  </si>
  <si>
    <t>Operatore alla trasformazione di  frutta e ortaggi</t>
  </si>
  <si>
    <t>Addetto al disgaggio in cava</t>
  </si>
  <si>
    <t>Addetto alla messa in sicurezza e preparazione del cantiere di cava, alla escavazione, alla predisposizione di strade di arroccamento e manutenzione dei mezzi semoventi</t>
  </si>
  <si>
    <t>Addetto di cava</t>
  </si>
  <si>
    <t>Operatore della frantumazione in cava</t>
  </si>
  <si>
    <t>Operatore dell'uso dell'esplosivo in cava</t>
  </si>
  <si>
    <t>Tecnico della gestione della logistica di cava, di movimentazione, e dell'organizzazione della logistica</t>
  </si>
  <si>
    <t>Tecnico di cava</t>
  </si>
  <si>
    <t>Addetto al lavaggio e alla bonifica di impianti, serbatoi e cisterne</t>
  </si>
  <si>
    <t>Addetto al posizionamento e alla movimentazione delle lastre, predisposizione di sistemi di assemblaggio e imballaggio di materiali lapidei</t>
  </si>
  <si>
    <t>Operatore della lavorazione del marmo</t>
  </si>
  <si>
    <t>Operatore delle lavorazioni materiali lapidei</t>
  </si>
  <si>
    <t>Addetto alla produzione di materie plastiche e gomma</t>
  </si>
  <si>
    <t>Addetto alla riparazione di autoveicoli e autoarticolati</t>
  </si>
  <si>
    <t>Addetto alla operazioni di attrezzaggio delle macchine, di saldatura e di controllo della qualità dei processi di saldatura</t>
  </si>
  <si>
    <t>Aggiustatore meccanico nautico</t>
  </si>
  <si>
    <t>Operatore dell'autoriparazione</t>
  </si>
  <si>
    <t>Operatore di saldatura</t>
  </si>
  <si>
    <t>Operatore di verniciatura</t>
  </si>
  <si>
    <t>Operatore fresatura</t>
  </si>
  <si>
    <t>Operatore meccanico</t>
  </si>
  <si>
    <t>Operatore subacqueo</t>
  </si>
  <si>
    <t>Operatore tornitura</t>
  </si>
  <si>
    <t>Tecnico dell'automazione dei processi produttivi</t>
  </si>
  <si>
    <t>Tecnico esperto di processo meccanico</t>
  </si>
  <si>
    <t>Tecnico meccatronico delle autoriparazioni</t>
  </si>
  <si>
    <t>Conduttore impianti termici</t>
  </si>
  <si>
    <t>Operatore dell'installazione e della manutenzione di impianti di condizionamento e climatizzazione</t>
  </si>
  <si>
    <t>Operatore dell'installazione e della manutenzione di impianti elettrici</t>
  </si>
  <si>
    <t>Operatore dell'installazione e della manutenzione di impianti termo-idraulici</t>
  </si>
  <si>
    <t>Tecnico della progettazione, installazione e verifica di impianti fotovoltaici</t>
  </si>
  <si>
    <t>Assistente all'operations manager</t>
  </si>
  <si>
    <t>Manutentore aeronautico</t>
  </si>
  <si>
    <t>Operatore di montaggio elettromeccanico</t>
  </si>
  <si>
    <t>Progettista di strutture aeronautiche in composito</t>
  </si>
  <si>
    <t>Progettista di strutture aeronautiche in metallo</t>
  </si>
  <si>
    <t>Systems Engineer</t>
  </si>
  <si>
    <t>Tecnico delle lavorazioni in materiale composito</t>
  </si>
  <si>
    <t>Maglierista</t>
  </si>
  <si>
    <t>Sarto (Artigianale)</t>
  </si>
  <si>
    <t>Operatore alle lavorazioni di prodotti di pelletteria</t>
  </si>
  <si>
    <t>Operatore alle operazioni di rifinizione delle pelli</t>
  </si>
  <si>
    <t>Operatore della lavorazione di calzature</t>
  </si>
  <si>
    <t>Addetto alle prime lavorazioni del legno</t>
  </si>
  <si>
    <t>Operatore alla fabbricazione di mobili in legno</t>
  </si>
  <si>
    <t>Operatore addetto all'intaglio e levigazione della pietra</t>
  </si>
  <si>
    <t>Operatore edile addetto ai sistemi di accesso e posizionamento mediante funi</t>
  </si>
  <si>
    <t>Operatore edile addetto allo scavo di siti archeologici</t>
  </si>
  <si>
    <t>Stuccatore, decoratore, doratore di edifici storici</t>
  </si>
  <si>
    <t>Marinaio di porto addetto ai servizi logistici</t>
  </si>
  <si>
    <t>Collaboratore polivalente del servizio coperta e macchina (deck/engine utility)</t>
  </si>
  <si>
    <t>Tecnico di spedizione, trasporto e logistica</t>
  </si>
  <si>
    <t xml:space="preserve">Cameriere di bordo navi passeggeri </t>
  </si>
  <si>
    <t xml:space="preserve">Collaboratore polivalente nelle strutture ricettive e ristorative di bordo </t>
  </si>
  <si>
    <t>Operatore alla gestione, conduzione e manutenzione di impianti di depurazione delle acque</t>
  </si>
  <si>
    <t>Operatore ambientale</t>
  </si>
  <si>
    <t>Operatore del servizio idrico integrato</t>
  </si>
  <si>
    <t>Operatore per il trattamento e il recupero dei rifiuti</t>
  </si>
  <si>
    <t>Operatore per la manutenzione e la gestione della rete gas</t>
  </si>
  <si>
    <t>Operatore per la sanificazione dei contenitori di rifiuti organici</t>
  </si>
  <si>
    <t>Tecnico del monitoraggio e controllo della rete idrica e degli interventi per il trattamento delle acque reflue</t>
  </si>
  <si>
    <t>Tecnico della distribuzione di energia</t>
  </si>
  <si>
    <t>Tecnico della progettazione di impianti di depurazione delle acque e valutazione dell'impatto ambientale</t>
  </si>
  <si>
    <t>Tecnico della progettazione di impianti di trattamento e smaltimento dei rifiuti e valutazione dell'impatto ambientale</t>
  </si>
  <si>
    <t>Tecnico esperto nella pianificazione del ciclo integrato dei rifiuti urbani</t>
  </si>
  <si>
    <t>Tecnico nella gestione degli impianti di captazione e potabilizzazione</t>
  </si>
  <si>
    <t>Tecnico nella programmazione delle risorse idriche</t>
  </si>
  <si>
    <t>Tecnico per la raccolta e lo smaltimento dei rifiuti</t>
  </si>
  <si>
    <t>Capo reparto grande distribuzione</t>
  </si>
  <si>
    <t>Operatore al banco di prodotti alimentari</t>
  </si>
  <si>
    <t>Operatore alle casse</t>
  </si>
  <si>
    <t>Operatore alle vendite telefoniche</t>
  </si>
  <si>
    <t>Operatore del punto vendita</t>
  </si>
  <si>
    <t>Venditore energie rinnovabili</t>
  </si>
  <si>
    <t>Accompagnatore turistico</t>
  </si>
  <si>
    <t>Guida ambientale ed escursionistica</t>
  </si>
  <si>
    <t>Addetto qualificato al servizio in sala ed ai piani</t>
  </si>
  <si>
    <t>Cuoco</t>
  </si>
  <si>
    <t>Operatore del servizio ai piani</t>
  </si>
  <si>
    <t>Operatore del servizio bar</t>
  </si>
  <si>
    <t>Operatore del servizio di sala</t>
  </si>
  <si>
    <t>Pizzaiolo</t>
  </si>
  <si>
    <t>Pasticciere</t>
  </si>
  <si>
    <t>Addetto ai servizi di spiaggia</t>
  </si>
  <si>
    <t>Addetto qualificato al front office</t>
  </si>
  <si>
    <t>Operatore dei servizi di custodia ed accoglienza museale</t>
  </si>
  <si>
    <t>Operatore per la tutela, l'organizzazione e la fruizione del patrimonio librario, archivistico e documentario</t>
  </si>
  <si>
    <t>Tecnico delle operazioni di recupero e studio di reperti archeologici</t>
  </si>
  <si>
    <t>Tecnico di marketing dei beni culturali</t>
  </si>
  <si>
    <t>Tecnico del suono</t>
  </si>
  <si>
    <t>Tecnico della ripresa e del montaggio di immagini per la realizzazione di programmi televisivi, documentari e riprese cinematografiche per la produzione di film</t>
  </si>
  <si>
    <t>Tecnico della valorizzazione e promozione dei beni e delle attività culturali</t>
  </si>
  <si>
    <t>Tecnico delle luci</t>
  </si>
  <si>
    <t>Tecnico per la promozione eventi e prodotti di spettacolo</t>
  </si>
  <si>
    <t>Tecnico del Customer Relationship Management</t>
  </si>
  <si>
    <t>ver 1.0.0 - 180210</t>
  </si>
  <si>
    <r>
      <rPr>
        <b/>
        <sz val="18"/>
        <color theme="1"/>
        <rFont val="Calibri"/>
        <family val="2"/>
        <scheme val="minor"/>
      </rPr>
      <t xml:space="preserve">POR FSE CAMPANIA 2014/2020 ASSE 1- OT 8 – Obiettivo Specifico 1 - AZIONE 8.5.1                 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
"Avviso Pubblico CATALOGO FORMATIVO nell'ambito del Piano di Formazione-Lavoro ex D.D..GG.RR. n.253/2017 e n.420/2016"                                                              
  Scheda di verifica ammissibilità delle proposte pervenute - ALLEGATO C</t>
    </r>
  </si>
  <si>
    <r>
      <rPr>
        <b/>
        <sz val="18"/>
        <color theme="1"/>
        <rFont val="Calibri"/>
        <family val="2"/>
        <scheme val="minor"/>
      </rPr>
      <t xml:space="preserve">POR FSE CAMPANIA 2014/2020 ASSE 1- OT 8 – Obiettivo Specifico 1 - AZIONE 8.5.1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
"Avviso Pubblico CATALOGO FORMATIVO nell'ambito del Piano di Formazione-Lavoro ex D.D..GG.RR. n.253/2017 e n.420/2016"                                                              
 Scheda di verifica Piano Dei Costi</t>
    </r>
  </si>
  <si>
    <r>
      <rPr>
        <b/>
        <sz val="18"/>
        <color theme="1"/>
        <rFont val="Calibri"/>
        <family val="2"/>
        <scheme val="minor"/>
      </rPr>
      <t xml:space="preserve">POR FSE CAMPANIA 2014/2020 ASSE 1- OT 8 – Obiettivo Specifico 1 - AZIONE 8.5.1                           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
"Avviso Pubblico CATALOGO FORMATIVO nell'ambito del Piano di Formazione-Lavoro ex D.D..GG.RR. n.253/2017 e n.420/2016"                                                              
  Scheda di verifica ammissibilità delle proposte pervenute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</si>
</sst>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h:mm;@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b/>
      <sz val="9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</font>
    <font>
      <sz val="9"/>
      <name val="Arial Narrow"/>
      <family val="2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305">
    <xf numFmtId="0" fontId="0" fillId="0" borderId="0" xfId="0"/>
    <xf numFmtId="0" fontId="5" fillId="3" borderId="3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 applyProtection="1">
      <alignment horizontal="center" vertical="center"/>
    </xf>
    <xf numFmtId="0" fontId="20" fillId="0" borderId="0" xfId="0" applyFont="1"/>
    <xf numFmtId="0" fontId="1" fillId="0" borderId="0" xfId="0" applyFont="1"/>
    <xf numFmtId="0" fontId="10" fillId="0" borderId="0" xfId="0" applyFont="1"/>
    <xf numFmtId="0" fontId="5" fillId="0" borderId="0" xfId="0" applyFont="1"/>
    <xf numFmtId="0" fontId="0" fillId="0" borderId="0" xfId="0" applyFont="1"/>
    <xf numFmtId="0" fontId="5" fillId="3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49" fontId="4" fillId="0" borderId="22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13" fillId="0" borderId="22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5" fillId="3" borderId="54" xfId="0" applyFont="1" applyFill="1" applyBorder="1" applyAlignment="1">
      <alignment horizontal="center" vertical="center" wrapText="1"/>
    </xf>
    <xf numFmtId="164" fontId="5" fillId="0" borderId="54" xfId="0" applyNumberFormat="1" applyFont="1" applyBorder="1" applyAlignment="1">
      <alignment horizontal="center" vertical="center"/>
    </xf>
    <xf numFmtId="14" fontId="5" fillId="0" borderId="55" xfId="0" applyNumberFormat="1" applyFont="1" applyBorder="1" applyAlignment="1" applyProtection="1">
      <alignment horizontal="center" vertical="center"/>
    </xf>
    <xf numFmtId="0" fontId="9" fillId="5" borderId="44" xfId="0" applyFont="1" applyFill="1" applyBorder="1" applyAlignment="1">
      <alignment horizontal="left" vertical="center" wrapText="1"/>
    </xf>
    <xf numFmtId="0" fontId="0" fillId="5" borderId="45" xfId="0" applyFont="1" applyFill="1" applyBorder="1" applyAlignment="1">
      <alignment vertical="center"/>
    </xf>
    <xf numFmtId="0" fontId="0" fillId="5" borderId="49" xfId="0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3" borderId="48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0" fillId="3" borderId="23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27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/>
    </xf>
    <xf numFmtId="0" fontId="13" fillId="0" borderId="22" xfId="0" applyFont="1" applyBorder="1" applyAlignment="1">
      <alignment horizontal="left" vertical="top"/>
    </xf>
    <xf numFmtId="0" fontId="10" fillId="3" borderId="21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13" fillId="0" borderId="6" xfId="0" applyNumberFormat="1" applyFont="1" applyFill="1" applyBorder="1" applyAlignment="1">
      <alignment horizontal="left" vertical="center"/>
    </xf>
    <xf numFmtId="49" fontId="13" fillId="0" borderId="8" xfId="0" applyNumberFormat="1" applyFont="1" applyBorder="1" applyAlignment="1">
      <alignment horizontal="left" vertical="center"/>
    </xf>
    <xf numFmtId="49" fontId="13" fillId="0" borderId="22" xfId="0" applyNumberFormat="1" applyFont="1" applyBorder="1" applyAlignment="1">
      <alignment horizontal="left" vertical="center"/>
    </xf>
    <xf numFmtId="0" fontId="10" fillId="3" borderId="3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15" fillId="5" borderId="44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5" fillId="5" borderId="47" xfId="0" applyFont="1" applyFill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49" fontId="13" fillId="0" borderId="6" xfId="0" applyNumberFormat="1" applyFont="1" applyFill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49" fontId="13" fillId="0" borderId="8" xfId="0" applyNumberFormat="1" applyFont="1" applyFill="1" applyBorder="1" applyAlignment="1">
      <alignment vertical="center"/>
    </xf>
    <xf numFmtId="49" fontId="13" fillId="0" borderId="22" xfId="0" applyNumberFormat="1" applyFont="1" applyFill="1" applyBorder="1" applyAlignment="1">
      <alignment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28" xfId="0" applyFont="1" applyFill="1" applyBorder="1" applyAlignment="1">
      <alignment horizontal="center" vertical="center" wrapText="1"/>
    </xf>
    <xf numFmtId="0" fontId="7" fillId="4" borderId="44" xfId="0" applyFont="1" applyFill="1" applyBorder="1" applyAlignment="1">
      <alignment horizontal="left" vertical="center" wrapText="1"/>
    </xf>
    <xf numFmtId="0" fontId="7" fillId="4" borderId="45" xfId="0" applyFont="1" applyFill="1" applyBorder="1" applyAlignment="1">
      <alignment horizontal="left" vertical="center" wrapText="1"/>
    </xf>
    <xf numFmtId="0" fontId="7" fillId="4" borderId="49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0" fontId="26" fillId="0" borderId="3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49" fontId="13" fillId="0" borderId="6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9" fillId="4" borderId="44" xfId="0" applyFont="1" applyFill="1" applyBorder="1" applyAlignment="1">
      <alignment horizontal="left" vertical="center" wrapText="1"/>
    </xf>
    <xf numFmtId="0" fontId="0" fillId="4" borderId="45" xfId="0" applyFont="1" applyFill="1" applyBorder="1" applyAlignment="1">
      <alignment vertical="center"/>
    </xf>
    <xf numFmtId="0" fontId="0" fillId="4" borderId="49" xfId="0" applyFont="1" applyFill="1" applyBorder="1" applyAlignment="1">
      <alignment vertical="center"/>
    </xf>
    <xf numFmtId="0" fontId="10" fillId="3" borderId="19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49" fontId="13" fillId="0" borderId="13" xfId="0" applyNumberFormat="1" applyFont="1" applyBorder="1" applyAlignment="1">
      <alignment horizontal="left" vertical="center"/>
    </xf>
    <xf numFmtId="49" fontId="4" fillId="0" borderId="13" xfId="0" applyNumberFormat="1" applyFont="1" applyBorder="1" applyAlignment="1">
      <alignment horizontal="left" vertical="center"/>
    </xf>
    <xf numFmtId="49" fontId="4" fillId="0" borderId="29" xfId="0" applyNumberFormat="1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 wrapText="1"/>
    </xf>
    <xf numFmtId="0" fontId="13" fillId="0" borderId="29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22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31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0" fillId="3" borderId="19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14" xfId="0" applyFont="1" applyFill="1" applyBorder="1" applyAlignment="1">
      <alignment vertical="center" wrapText="1"/>
    </xf>
    <xf numFmtId="0" fontId="10" fillId="3" borderId="21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30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0" fillId="3" borderId="37" xfId="0" applyFont="1" applyFill="1" applyBorder="1" applyAlignment="1">
      <alignment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right"/>
    </xf>
    <xf numFmtId="0" fontId="10" fillId="3" borderId="38" xfId="0" applyFont="1" applyFill="1" applyBorder="1" applyAlignment="1">
      <alignment horizontal="left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13" fillId="0" borderId="41" xfId="0" applyFont="1" applyFill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left" vertical="center" wrapText="1"/>
    </xf>
    <xf numFmtId="0" fontId="13" fillId="0" borderId="43" xfId="0" applyFont="1" applyFill="1" applyBorder="1" applyAlignment="1">
      <alignment horizontal="left" vertical="center" wrapText="1"/>
    </xf>
    <xf numFmtId="0" fontId="12" fillId="3" borderId="48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10" fillId="3" borderId="24" xfId="0" applyFont="1" applyFill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left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56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5" borderId="48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vertical="center" wrapText="1"/>
    </xf>
    <xf numFmtId="43" fontId="22" fillId="3" borderId="6" xfId="1" applyFont="1" applyFill="1" applyBorder="1" applyAlignment="1">
      <alignment horizontal="left" vertical="center"/>
    </xf>
    <xf numFmtId="43" fontId="22" fillId="3" borderId="8" xfId="1" applyFont="1" applyFill="1" applyBorder="1" applyAlignment="1">
      <alignment horizontal="left" vertical="center"/>
    </xf>
    <xf numFmtId="43" fontId="22" fillId="3" borderId="22" xfId="1" applyFont="1" applyFill="1" applyBorder="1" applyAlignment="1">
      <alignment horizontal="left" vertical="center"/>
    </xf>
    <xf numFmtId="0" fontId="1" fillId="4" borderId="32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52" xfId="0" applyFont="1" applyFill="1" applyBorder="1" applyAlignment="1">
      <alignment horizontal="center" vertical="center" wrapText="1"/>
    </xf>
    <xf numFmtId="165" fontId="22" fillId="0" borderId="6" xfId="1" applyNumberFormat="1" applyFont="1" applyFill="1" applyBorder="1" applyAlignment="1">
      <alignment horizontal="left" vertical="center"/>
    </xf>
    <xf numFmtId="165" fontId="22" fillId="0" borderId="8" xfId="1" applyNumberFormat="1" applyFont="1" applyFill="1" applyBorder="1" applyAlignment="1">
      <alignment horizontal="left" vertical="center"/>
    </xf>
    <xf numFmtId="165" fontId="22" fillId="0" borderId="22" xfId="1" applyNumberFormat="1" applyFont="1" applyFill="1" applyBorder="1" applyAlignment="1">
      <alignment horizontal="left" vertical="center"/>
    </xf>
    <xf numFmtId="43" fontId="22" fillId="0" borderId="6" xfId="1" applyFont="1" applyFill="1" applyBorder="1" applyAlignment="1">
      <alignment horizontal="left" vertical="center"/>
    </xf>
    <xf numFmtId="43" fontId="22" fillId="0" borderId="8" xfId="1" applyFont="1" applyFill="1" applyBorder="1" applyAlignment="1">
      <alignment horizontal="left" vertical="center"/>
    </xf>
    <xf numFmtId="43" fontId="22" fillId="0" borderId="22" xfId="1" applyFont="1" applyFill="1" applyBorder="1" applyAlignment="1">
      <alignment horizontal="left" vertical="center"/>
    </xf>
    <xf numFmtId="43" fontId="22" fillId="3" borderId="6" xfId="1" applyFont="1" applyFill="1" applyBorder="1" applyAlignment="1">
      <alignment vertical="center"/>
    </xf>
    <xf numFmtId="43" fontId="22" fillId="3" borderId="8" xfId="1" applyFont="1" applyFill="1" applyBorder="1" applyAlignment="1">
      <alignment vertical="center"/>
    </xf>
    <xf numFmtId="43" fontId="22" fillId="3" borderId="22" xfId="1" applyFont="1" applyFill="1" applyBorder="1" applyAlignment="1">
      <alignment vertical="center"/>
    </xf>
    <xf numFmtId="43" fontId="22" fillId="3" borderId="6" xfId="1" applyFont="1" applyFill="1" applyBorder="1" applyAlignment="1">
      <alignment horizontal="left"/>
    </xf>
    <xf numFmtId="43" fontId="22" fillId="3" borderId="8" xfId="1" applyFont="1" applyFill="1" applyBorder="1" applyAlignment="1">
      <alignment horizontal="left"/>
    </xf>
    <xf numFmtId="43" fontId="22" fillId="3" borderId="22" xfId="1" applyFont="1" applyFill="1" applyBorder="1" applyAlignment="1">
      <alignment horizontal="left"/>
    </xf>
    <xf numFmtId="43" fontId="22" fillId="3" borderId="35" xfId="1" applyFont="1" applyFill="1" applyBorder="1" applyAlignment="1">
      <alignment horizontal="left" vertical="center"/>
    </xf>
    <xf numFmtId="43" fontId="22" fillId="3" borderId="25" xfId="1" applyFont="1" applyFill="1" applyBorder="1" applyAlignment="1">
      <alignment horizontal="left" vertical="center"/>
    </xf>
    <xf numFmtId="43" fontId="22" fillId="3" borderId="26" xfId="1" applyFont="1" applyFill="1" applyBorder="1" applyAlignment="1">
      <alignment horizontal="left" vertical="center"/>
    </xf>
    <xf numFmtId="0" fontId="22" fillId="7" borderId="44" xfId="0" applyFont="1" applyFill="1" applyBorder="1" applyAlignment="1">
      <alignment horizontal="left" vertical="center"/>
    </xf>
    <xf numFmtId="0" fontId="23" fillId="7" borderId="45" xfId="0" applyFont="1" applyFill="1" applyBorder="1" applyAlignment="1">
      <alignment horizontal="left" vertical="center"/>
    </xf>
    <xf numFmtId="0" fontId="23" fillId="7" borderId="46" xfId="0" applyFont="1" applyFill="1" applyBorder="1" applyAlignment="1">
      <alignment horizontal="left" vertical="center"/>
    </xf>
    <xf numFmtId="43" fontId="22" fillId="7" borderId="47" xfId="1" applyFont="1" applyFill="1" applyBorder="1" applyAlignment="1">
      <alignment horizontal="left" vertical="center"/>
    </xf>
    <xf numFmtId="43" fontId="22" fillId="7" borderId="45" xfId="1" applyFont="1" applyFill="1" applyBorder="1" applyAlignment="1">
      <alignment horizontal="left" vertical="center"/>
    </xf>
    <xf numFmtId="43" fontId="22" fillId="7" borderId="49" xfId="1" applyFont="1" applyFill="1" applyBorder="1" applyAlignment="1">
      <alignment horizontal="left" vertical="center"/>
    </xf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14" fontId="5" fillId="0" borderId="54" xfId="0" applyNumberFormat="1" applyFont="1" applyBorder="1" applyAlignment="1">
      <alignment horizontal="center" vertical="center"/>
    </xf>
    <xf numFmtId="49" fontId="5" fillId="0" borderId="54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43" fontId="10" fillId="0" borderId="34" xfId="0" applyNumberFormat="1" applyFont="1" applyBorder="1" applyAlignment="1">
      <alignment horizontal="center" vertical="center"/>
    </xf>
    <xf numFmtId="43" fontId="10" fillId="0" borderId="9" xfId="0" applyNumberFormat="1" applyFont="1" applyBorder="1" applyAlignment="1">
      <alignment horizontal="center" vertical="center"/>
    </xf>
    <xf numFmtId="43" fontId="10" fillId="0" borderId="31" xfId="0" applyNumberFormat="1" applyFont="1" applyBorder="1" applyAlignment="1">
      <alignment horizontal="center" vertical="center"/>
    </xf>
    <xf numFmtId="43" fontId="10" fillId="0" borderId="6" xfId="1" applyFont="1" applyFill="1" applyBorder="1" applyAlignment="1">
      <alignment horizontal="center" vertical="center"/>
    </xf>
    <xf numFmtId="43" fontId="10" fillId="0" borderId="8" xfId="1" applyFont="1" applyFill="1" applyBorder="1" applyAlignment="1">
      <alignment horizontal="center" vertical="center"/>
    </xf>
    <xf numFmtId="43" fontId="10" fillId="0" borderId="22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6" xfId="0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 wrapText="1"/>
    </xf>
    <xf numFmtId="0" fontId="10" fillId="4" borderId="54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wrapText="1"/>
    </xf>
    <xf numFmtId="0" fontId="30" fillId="0" borderId="1" xfId="0" applyFont="1" applyBorder="1"/>
    <xf numFmtId="0" fontId="25" fillId="0" borderId="1" xfId="0" applyFont="1" applyBorder="1" applyAlignment="1">
      <alignment wrapText="1"/>
    </xf>
    <xf numFmtId="49" fontId="13" fillId="0" borderId="6" xfId="0" applyNumberFormat="1" applyFont="1" applyFill="1" applyBorder="1" applyAlignment="1">
      <alignment vertical="center" wrapText="1"/>
    </xf>
    <xf numFmtId="49" fontId="13" fillId="0" borderId="8" xfId="0" applyNumberFormat="1" applyFont="1" applyFill="1" applyBorder="1" applyAlignment="1">
      <alignment vertical="center" wrapText="1"/>
    </xf>
    <xf numFmtId="49" fontId="13" fillId="0" borderId="22" xfId="0" applyNumberFormat="1" applyFont="1" applyFill="1" applyBorder="1" applyAlignment="1">
      <alignment vertical="center" wrapText="1"/>
    </xf>
    <xf numFmtId="49" fontId="13" fillId="0" borderId="8" xfId="0" applyNumberFormat="1" applyFont="1" applyBorder="1" applyAlignment="1">
      <alignment vertical="center" wrapText="1"/>
    </xf>
    <xf numFmtId="49" fontId="13" fillId="0" borderId="22" xfId="0" applyNumberFormat="1" applyFont="1" applyBorder="1" applyAlignment="1">
      <alignment vertical="center" wrapText="1"/>
    </xf>
    <xf numFmtId="0" fontId="5" fillId="8" borderId="1" xfId="0" applyFont="1" applyFill="1" applyBorder="1"/>
    <xf numFmtId="0" fontId="29" fillId="0" borderId="0" xfId="0" applyFont="1" applyAlignment="1">
      <alignment vertical="center"/>
    </xf>
    <xf numFmtId="0" fontId="5" fillId="8" borderId="3" xfId="0" applyFont="1" applyFill="1" applyBorder="1"/>
    <xf numFmtId="0" fontId="31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49" fontId="13" fillId="0" borderId="12" xfId="0" applyNumberFormat="1" applyFont="1" applyFill="1" applyBorder="1" applyAlignment="1">
      <alignment vertical="center" wrapText="1"/>
    </xf>
    <xf numFmtId="49" fontId="13" fillId="0" borderId="13" xfId="0" applyNumberFormat="1" applyFont="1" applyFill="1" applyBorder="1" applyAlignment="1">
      <alignment vertical="center" wrapText="1"/>
    </xf>
    <xf numFmtId="49" fontId="13" fillId="0" borderId="29" xfId="0" applyNumberFormat="1" applyFont="1" applyFill="1" applyBorder="1" applyAlignment="1">
      <alignment vertical="center" wrapText="1"/>
    </xf>
    <xf numFmtId="0" fontId="10" fillId="6" borderId="6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5" fillId="6" borderId="22" xfId="0" applyNumberFormat="1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22" xfId="0" applyFont="1" applyFill="1" applyBorder="1" applyAlignment="1">
      <alignment horizontal="left" vertical="center" wrapText="1"/>
    </xf>
    <xf numFmtId="0" fontId="10" fillId="0" borderId="12" xfId="0" applyNumberFormat="1" applyFont="1" applyFill="1" applyBorder="1" applyAlignment="1">
      <alignment horizontal="center" vertical="center" wrapText="1"/>
    </xf>
    <xf numFmtId="0" fontId="10" fillId="0" borderId="13" xfId="0" applyNumberFormat="1" applyFont="1" applyFill="1" applyBorder="1" applyAlignment="1">
      <alignment horizontal="center" vertical="center" wrapText="1"/>
    </xf>
    <xf numFmtId="0" fontId="10" fillId="0" borderId="29" xfId="0" applyNumberFormat="1" applyFont="1" applyFill="1" applyBorder="1" applyAlignment="1">
      <alignment horizontal="center" vertical="center" wrapText="1"/>
    </xf>
    <xf numFmtId="0" fontId="10" fillId="0" borderId="15" xfId="0" applyNumberFormat="1" applyFont="1" applyFill="1" applyBorder="1" applyAlignment="1">
      <alignment horizontal="center" vertical="center" wrapText="1"/>
    </xf>
    <xf numFmtId="0" fontId="10" fillId="0" borderId="20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9" fillId="3" borderId="24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vertical="center"/>
    </xf>
    <xf numFmtId="0" fontId="0" fillId="3" borderId="26" xfId="0" applyFont="1" applyFill="1" applyBorder="1" applyAlignment="1">
      <alignment vertical="center"/>
    </xf>
  </cellXfs>
  <cellStyles count="2">
    <cellStyle name="Migliaia" xfId="1" builtinId="3"/>
    <cellStyle name="Normale" xfId="0" builtinId="0"/>
  </cellStyles>
  <dxfs count="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352426</xdr:colOff>
      <xdr:row>0</xdr:row>
      <xdr:rowOff>0</xdr:rowOff>
    </xdr:from>
    <xdr:to>
      <xdr:col>10</xdr:col>
      <xdr:colOff>295276</xdr:colOff>
      <xdr:row>3</xdr:row>
      <xdr:rowOff>181951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55D8F6B-E2E0-47AD-954C-B4A973CC2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77" t="16782" r="23077" b="19089"/>
        <a:stretch/>
      </xdr:blipFill>
      <xdr:spPr>
        <a:xfrm>
          <a:off x="2790826" y="0"/>
          <a:ext cx="3600450" cy="753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352426</xdr:colOff>
      <xdr:row>0</xdr:row>
      <xdr:rowOff>0</xdr:rowOff>
    </xdr:from>
    <xdr:to>
      <xdr:col>10</xdr:col>
      <xdr:colOff>189443</xdr:colOff>
      <xdr:row>3</xdr:row>
      <xdr:rowOff>181951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22A54F7-7733-4124-9946-AF5E339CB3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77" t="16782" r="23077" b="19089"/>
        <a:stretch/>
      </xdr:blipFill>
      <xdr:spPr>
        <a:xfrm>
          <a:off x="2790826" y="0"/>
          <a:ext cx="3600450" cy="7534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352426</xdr:colOff>
      <xdr:row>0</xdr:row>
      <xdr:rowOff>0</xdr:rowOff>
    </xdr:from>
    <xdr:to>
      <xdr:col>10</xdr:col>
      <xdr:colOff>295276</xdr:colOff>
      <xdr:row>3</xdr:row>
      <xdr:rowOff>181951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FA77BD4-9738-4F8F-A622-C2A108F644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77" t="16782" r="23077" b="19089"/>
        <a:stretch/>
      </xdr:blipFill>
      <xdr:spPr>
        <a:xfrm>
          <a:off x="2790826" y="0"/>
          <a:ext cx="3600450" cy="7534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352426</xdr:colOff>
      <xdr:row>0</xdr:row>
      <xdr:rowOff>0</xdr:rowOff>
    </xdr:from>
    <xdr:to>
      <xdr:col>10</xdr:col>
      <xdr:colOff>156634</xdr:colOff>
      <xdr:row>3</xdr:row>
      <xdr:rowOff>181951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D60FD93-0E7F-4338-BB55-D0831FBA1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77" t="16782" r="23077" b="19089"/>
        <a:stretch/>
      </xdr:blipFill>
      <xdr:spPr>
        <a:xfrm>
          <a:off x="2790826" y="0"/>
          <a:ext cx="3600450" cy="75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84"/>
  <sheetViews>
    <sheetView tabSelected="1" zoomScale="90" zoomScaleNormal="90" workbookViewId="0">
      <selection activeCell="H37" sqref="H37:N37"/>
    </sheetView>
  </sheetViews>
  <sheetFormatPr defaultRowHeight="15" x14ac:dyDescent="0.25"/>
  <cols>
    <col min="1" max="1" width="3.7109375" customWidth="1"/>
    <col min="13" max="13" width="10.42578125" customWidth="1"/>
    <col min="14" max="14" width="13.85546875" customWidth="1"/>
  </cols>
  <sheetData>
    <row r="1" spans="2:14" x14ac:dyDescent="0.25">
      <c r="M1" s="301" t="s">
        <v>299</v>
      </c>
      <c r="N1" s="301"/>
    </row>
    <row r="4" spans="2:14" ht="15.75" thickBot="1" x14ac:dyDescent="0.3"/>
    <row r="5" spans="2:14" ht="78" customHeight="1" thickBot="1" x14ac:dyDescent="0.3">
      <c r="B5" s="135" t="s">
        <v>49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7"/>
    </row>
    <row r="6" spans="2:14" ht="27" customHeight="1" thickBot="1" x14ac:dyDescent="0.3">
      <c r="B6" s="138" t="s">
        <v>0</v>
      </c>
      <c r="C6" s="139"/>
      <c r="D6" s="140"/>
      <c r="E6" s="141"/>
      <c r="F6" s="1" t="s">
        <v>3</v>
      </c>
      <c r="G6" s="13"/>
      <c r="H6" s="142" t="s">
        <v>1</v>
      </c>
      <c r="I6" s="143"/>
      <c r="J6" s="144"/>
      <c r="K6" s="145"/>
      <c r="L6" s="142" t="s">
        <v>2</v>
      </c>
      <c r="M6" s="143"/>
      <c r="N6" s="2"/>
    </row>
    <row r="7" spans="2:14" ht="50.25" customHeight="1" thickBot="1" x14ac:dyDescent="0.3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5"/>
    </row>
    <row r="8" spans="2:14" ht="47.25" customHeight="1" thickBot="1" x14ac:dyDescent="0.3">
      <c r="B8" s="55" t="s">
        <v>4</v>
      </c>
      <c r="C8" s="56"/>
      <c r="D8" s="56"/>
      <c r="E8" s="56"/>
      <c r="F8" s="56"/>
      <c r="G8" s="56"/>
      <c r="H8" s="57"/>
      <c r="I8" s="58" t="s">
        <v>5</v>
      </c>
      <c r="J8" s="57"/>
      <c r="K8" s="59" t="s">
        <v>6</v>
      </c>
      <c r="L8" s="59"/>
      <c r="M8" s="59"/>
      <c r="N8" s="60"/>
    </row>
    <row r="9" spans="2:14" ht="38.25" customHeight="1" x14ac:dyDescent="0.25">
      <c r="B9" s="146" t="s">
        <v>7</v>
      </c>
      <c r="C9" s="147"/>
      <c r="D9" s="147"/>
      <c r="E9" s="147"/>
      <c r="F9" s="147"/>
      <c r="G9" s="147"/>
      <c r="H9" s="148"/>
      <c r="I9" s="29"/>
      <c r="J9" s="30"/>
      <c r="K9" s="117"/>
      <c r="L9" s="118"/>
      <c r="M9" s="118"/>
      <c r="N9" s="119"/>
    </row>
    <row r="10" spans="2:14" ht="38.25" customHeight="1" x14ac:dyDescent="0.25">
      <c r="B10" s="149" t="s">
        <v>8</v>
      </c>
      <c r="C10" s="150"/>
      <c r="D10" s="150"/>
      <c r="E10" s="150"/>
      <c r="F10" s="150"/>
      <c r="G10" s="150"/>
      <c r="H10" s="151"/>
      <c r="I10" s="31"/>
      <c r="J10" s="32"/>
      <c r="K10" s="111"/>
      <c r="L10" s="112"/>
      <c r="M10" s="112"/>
      <c r="N10" s="113"/>
    </row>
    <row r="11" spans="2:14" ht="38.25" customHeight="1" x14ac:dyDescent="0.25">
      <c r="B11" s="149" t="s">
        <v>10</v>
      </c>
      <c r="C11" s="150"/>
      <c r="D11" s="150"/>
      <c r="E11" s="150"/>
      <c r="F11" s="150"/>
      <c r="G11" s="150"/>
      <c r="H11" s="151"/>
      <c r="I11" s="31"/>
      <c r="J11" s="32"/>
      <c r="K11" s="111"/>
      <c r="L11" s="112"/>
      <c r="M11" s="112"/>
      <c r="N11" s="113"/>
    </row>
    <row r="12" spans="2:14" ht="38.25" customHeight="1" x14ac:dyDescent="0.25">
      <c r="B12" s="149" t="s">
        <v>11</v>
      </c>
      <c r="C12" s="150"/>
      <c r="D12" s="150"/>
      <c r="E12" s="150"/>
      <c r="F12" s="150"/>
      <c r="G12" s="150"/>
      <c r="H12" s="151"/>
      <c r="I12" s="31"/>
      <c r="J12" s="32"/>
      <c r="K12" s="111"/>
      <c r="L12" s="112"/>
      <c r="M12" s="112"/>
      <c r="N12" s="113"/>
    </row>
    <row r="13" spans="2:14" ht="38.25" customHeight="1" thickBot="1" x14ac:dyDescent="0.3">
      <c r="B13" s="152" t="s">
        <v>9</v>
      </c>
      <c r="C13" s="153"/>
      <c r="D13" s="153"/>
      <c r="E13" s="153"/>
      <c r="F13" s="153"/>
      <c r="G13" s="153"/>
      <c r="H13" s="154"/>
      <c r="I13" s="36"/>
      <c r="J13" s="37"/>
      <c r="K13" s="114"/>
      <c r="L13" s="115"/>
      <c r="M13" s="115"/>
      <c r="N13" s="116"/>
    </row>
    <row r="14" spans="2:14" ht="60.75" customHeight="1" thickBot="1" x14ac:dyDescent="0.3">
      <c r="B14" s="120" t="s">
        <v>12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2"/>
    </row>
    <row r="15" spans="2:14" ht="27" customHeight="1" thickBot="1" x14ac:dyDescent="0.3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2"/>
    </row>
    <row r="16" spans="2:14" ht="31.5" customHeight="1" thickBot="1" x14ac:dyDescent="0.3">
      <c r="B16" s="83" t="s">
        <v>13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5"/>
    </row>
    <row r="17" spans="2:14" ht="26.25" customHeight="1" x14ac:dyDescent="0.25">
      <c r="B17" s="123" t="s">
        <v>14</v>
      </c>
      <c r="C17" s="124"/>
      <c r="D17" s="124"/>
      <c r="E17" s="124"/>
      <c r="F17" s="124"/>
      <c r="G17" s="125"/>
      <c r="H17" s="126"/>
      <c r="I17" s="127"/>
      <c r="J17" s="127"/>
      <c r="K17" s="127"/>
      <c r="L17" s="127"/>
      <c r="M17" s="127"/>
      <c r="N17" s="128"/>
    </row>
    <row r="18" spans="2:14" ht="26.25" customHeight="1" x14ac:dyDescent="0.25">
      <c r="B18" s="99" t="s">
        <v>15</v>
      </c>
      <c r="C18" s="100"/>
      <c r="D18" s="100"/>
      <c r="E18" s="100"/>
      <c r="F18" s="100"/>
      <c r="G18" s="101"/>
      <c r="H18" s="50"/>
      <c r="I18" s="102"/>
      <c r="J18" s="102"/>
      <c r="K18" s="102"/>
      <c r="L18" s="102"/>
      <c r="M18" s="102"/>
      <c r="N18" s="103"/>
    </row>
    <row r="19" spans="2:14" ht="26.25" customHeight="1" x14ac:dyDescent="0.25">
      <c r="B19" s="46" t="s">
        <v>24</v>
      </c>
      <c r="C19" s="47"/>
      <c r="D19" s="47"/>
      <c r="E19" s="47"/>
      <c r="F19" s="47"/>
      <c r="G19" s="48"/>
      <c r="H19" s="110"/>
      <c r="I19" s="102"/>
      <c r="J19" s="102"/>
      <c r="K19" s="102"/>
      <c r="L19" s="102"/>
      <c r="M19" s="102"/>
      <c r="N19" s="103"/>
    </row>
    <row r="20" spans="2:14" ht="26.25" customHeight="1" x14ac:dyDescent="0.25">
      <c r="B20" s="99" t="s">
        <v>16</v>
      </c>
      <c r="C20" s="100"/>
      <c r="D20" s="100"/>
      <c r="E20" s="100"/>
      <c r="F20" s="100"/>
      <c r="G20" s="101"/>
      <c r="H20" s="50"/>
      <c r="I20" s="102"/>
      <c r="J20" s="102"/>
      <c r="K20" s="102"/>
      <c r="L20" s="102"/>
      <c r="M20" s="102"/>
      <c r="N20" s="103"/>
    </row>
    <row r="21" spans="2:14" ht="26.25" customHeight="1" x14ac:dyDescent="0.25">
      <c r="B21" s="99" t="s">
        <v>17</v>
      </c>
      <c r="C21" s="100"/>
      <c r="D21" s="100"/>
      <c r="E21" s="100"/>
      <c r="F21" s="100"/>
      <c r="G21" s="101"/>
      <c r="H21" s="50"/>
      <c r="I21" s="102"/>
      <c r="J21" s="102"/>
      <c r="K21" s="102"/>
      <c r="L21" s="102"/>
      <c r="M21" s="102"/>
      <c r="N21" s="103"/>
    </row>
    <row r="22" spans="2:14" ht="26.25" customHeight="1" x14ac:dyDescent="0.25">
      <c r="B22" s="106" t="s">
        <v>18</v>
      </c>
      <c r="C22" s="107"/>
      <c r="D22" s="107"/>
      <c r="E22" s="107"/>
      <c r="F22" s="107"/>
      <c r="G22" s="107"/>
      <c r="H22" s="102"/>
      <c r="I22" s="102"/>
      <c r="J22" s="102"/>
      <c r="K22" s="102"/>
      <c r="L22" s="108"/>
      <c r="M22" s="11" t="s">
        <v>19</v>
      </c>
      <c r="N22" s="10"/>
    </row>
    <row r="23" spans="2:14" ht="26.25" customHeight="1" x14ac:dyDescent="0.25">
      <c r="B23" s="99" t="s">
        <v>20</v>
      </c>
      <c r="C23" s="100"/>
      <c r="D23" s="100"/>
      <c r="E23" s="100"/>
      <c r="F23" s="100"/>
      <c r="G23" s="101"/>
      <c r="H23" s="50"/>
      <c r="I23" s="102"/>
      <c r="J23" s="102"/>
      <c r="K23" s="102"/>
      <c r="L23" s="102"/>
      <c r="M23" s="102"/>
      <c r="N23" s="103"/>
    </row>
    <row r="24" spans="2:14" ht="26.25" customHeight="1" x14ac:dyDescent="0.25">
      <c r="B24" s="99" t="s">
        <v>17</v>
      </c>
      <c r="C24" s="100"/>
      <c r="D24" s="100"/>
      <c r="E24" s="100"/>
      <c r="F24" s="100"/>
      <c r="G24" s="101"/>
      <c r="H24" s="50"/>
      <c r="I24" s="102"/>
      <c r="J24" s="102"/>
      <c r="K24" s="102"/>
      <c r="L24" s="102"/>
      <c r="M24" s="102"/>
      <c r="N24" s="103"/>
    </row>
    <row r="25" spans="2:14" ht="26.25" customHeight="1" x14ac:dyDescent="0.25">
      <c r="B25" s="106" t="s">
        <v>18</v>
      </c>
      <c r="C25" s="107"/>
      <c r="D25" s="107"/>
      <c r="E25" s="107"/>
      <c r="F25" s="107"/>
      <c r="G25" s="107"/>
      <c r="H25" s="102"/>
      <c r="I25" s="102"/>
      <c r="J25" s="102"/>
      <c r="K25" s="102"/>
      <c r="L25" s="108"/>
      <c r="M25" s="11" t="s">
        <v>19</v>
      </c>
      <c r="N25" s="10"/>
    </row>
    <row r="26" spans="2:14" ht="26.25" customHeight="1" x14ac:dyDescent="0.25">
      <c r="B26" s="99" t="s">
        <v>21</v>
      </c>
      <c r="C26" s="100"/>
      <c r="D26" s="100"/>
      <c r="E26" s="100"/>
      <c r="F26" s="100"/>
      <c r="G26" s="101"/>
      <c r="H26" s="109"/>
      <c r="I26" s="102"/>
      <c r="J26" s="102"/>
      <c r="K26" s="102"/>
      <c r="L26" s="102"/>
      <c r="M26" s="102"/>
      <c r="N26" s="103"/>
    </row>
    <row r="27" spans="2:14" ht="26.25" customHeight="1" x14ac:dyDescent="0.25">
      <c r="B27" s="46" t="s">
        <v>22</v>
      </c>
      <c r="C27" s="47"/>
      <c r="D27" s="47"/>
      <c r="E27" s="47"/>
      <c r="F27" s="47"/>
      <c r="G27" s="48"/>
      <c r="H27" s="50"/>
      <c r="I27" s="102"/>
      <c r="J27" s="102"/>
      <c r="K27" s="102"/>
      <c r="L27" s="102"/>
      <c r="M27" s="102"/>
      <c r="N27" s="103"/>
    </row>
    <row r="28" spans="2:14" ht="26.25" customHeight="1" x14ac:dyDescent="0.25">
      <c r="B28" s="99" t="s">
        <v>23</v>
      </c>
      <c r="C28" s="100"/>
      <c r="D28" s="100"/>
      <c r="E28" s="100"/>
      <c r="F28" s="100"/>
      <c r="G28" s="101"/>
      <c r="H28" s="50"/>
      <c r="I28" s="102"/>
      <c r="J28" s="102"/>
      <c r="K28" s="102"/>
      <c r="L28" s="102"/>
      <c r="M28" s="102"/>
      <c r="N28" s="103"/>
    </row>
    <row r="29" spans="2:14" ht="26.25" customHeight="1" x14ac:dyDescent="0.25">
      <c r="B29" s="99" t="s">
        <v>15</v>
      </c>
      <c r="C29" s="100"/>
      <c r="D29" s="100"/>
      <c r="E29" s="100"/>
      <c r="F29" s="100"/>
      <c r="G29" s="101"/>
      <c r="H29" s="50"/>
      <c r="I29" s="102"/>
      <c r="J29" s="102"/>
      <c r="K29" s="102"/>
      <c r="L29" s="102"/>
      <c r="M29" s="102"/>
      <c r="N29" s="103"/>
    </row>
    <row r="30" spans="2:14" ht="56.25" customHeight="1" thickBot="1" x14ac:dyDescent="0.3">
      <c r="B30" s="52" t="s">
        <v>26</v>
      </c>
      <c r="C30" s="53"/>
      <c r="D30" s="53"/>
      <c r="E30" s="53"/>
      <c r="F30" s="53"/>
      <c r="G30" s="54"/>
      <c r="H30" s="104"/>
      <c r="I30" s="105"/>
      <c r="J30" s="105"/>
      <c r="K30" s="105"/>
      <c r="L30" s="91" t="s">
        <v>117</v>
      </c>
      <c r="M30" s="91"/>
      <c r="N30" s="92"/>
    </row>
    <row r="31" spans="2:14" ht="22.5" customHeight="1" thickBot="1" x14ac:dyDescent="0.3">
      <c r="B31" s="96" t="s">
        <v>27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8"/>
    </row>
    <row r="32" spans="2:14" ht="27" customHeight="1" thickBot="1" x14ac:dyDescent="0.3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2"/>
    </row>
    <row r="33" spans="2:15" ht="69.75" customHeight="1" thickBot="1" x14ac:dyDescent="0.3">
      <c r="B33" s="93" t="s">
        <v>25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5"/>
    </row>
    <row r="34" spans="2:15" ht="35.25" customHeight="1" thickBot="1" x14ac:dyDescent="0.3">
      <c r="B34" s="83" t="s">
        <v>28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/>
    </row>
    <row r="35" spans="2:15" ht="30.75" customHeight="1" thickBot="1" x14ac:dyDescent="0.3">
      <c r="B35" s="86" t="s">
        <v>29</v>
      </c>
      <c r="C35" s="87"/>
      <c r="D35" s="87"/>
      <c r="E35" s="87"/>
      <c r="F35" s="87"/>
      <c r="G35" s="87"/>
      <c r="H35" s="88"/>
      <c r="I35" s="89"/>
      <c r="J35" s="89"/>
      <c r="K35" s="89"/>
      <c r="L35" s="89"/>
      <c r="M35" s="89"/>
      <c r="N35" s="90"/>
    </row>
    <row r="36" spans="2:15" ht="35.1" customHeight="1" thickBot="1" x14ac:dyDescent="0.3">
      <c r="B36" s="80" t="s">
        <v>41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2"/>
    </row>
    <row r="37" spans="2:15" ht="45" customHeight="1" x14ac:dyDescent="0.25">
      <c r="B37" s="67" t="s">
        <v>42</v>
      </c>
      <c r="C37" s="68"/>
      <c r="D37" s="68"/>
      <c r="E37" s="68"/>
      <c r="F37" s="68"/>
      <c r="G37" s="69"/>
      <c r="H37" s="286"/>
      <c r="I37" s="287"/>
      <c r="J37" s="287"/>
      <c r="K37" s="287"/>
      <c r="L37" s="287"/>
      <c r="M37" s="287"/>
      <c r="N37" s="288"/>
    </row>
    <row r="38" spans="2:15" ht="29.25" customHeight="1" x14ac:dyDescent="0.25">
      <c r="B38" s="46" t="s">
        <v>30</v>
      </c>
      <c r="C38" s="47"/>
      <c r="D38" s="47"/>
      <c r="E38" s="47"/>
      <c r="F38" s="47"/>
      <c r="G38" s="48"/>
      <c r="H38" s="276"/>
      <c r="I38" s="277"/>
      <c r="J38" s="277"/>
      <c r="K38" s="277"/>
      <c r="L38" s="277"/>
      <c r="M38" s="277"/>
      <c r="N38" s="278"/>
    </row>
    <row r="39" spans="2:15" ht="29.25" customHeight="1" x14ac:dyDescent="0.25">
      <c r="B39" s="46" t="s">
        <v>31</v>
      </c>
      <c r="C39" s="47"/>
      <c r="D39" s="47"/>
      <c r="E39" s="47"/>
      <c r="F39" s="47"/>
      <c r="G39" s="48"/>
      <c r="H39" s="276"/>
      <c r="I39" s="279"/>
      <c r="J39" s="279"/>
      <c r="K39" s="279"/>
      <c r="L39" s="279"/>
      <c r="M39" s="279"/>
      <c r="N39" s="280"/>
      <c r="O39" s="282" t="str">
        <f ca="1">IF(IF(ISBLANK(H38),1,(COUNTIF(OFFSET(tabelle!$C$1,MATCH(H38,tabelle!$C:$C,0)-1,1,COUNTIF(tabelle!$C:$C,H38),1),H39))),"","&lt;-- VALORE NON VALIDO")</f>
        <v/>
      </c>
    </row>
    <row r="40" spans="2:15" ht="29.25" customHeight="1" x14ac:dyDescent="0.25">
      <c r="B40" s="46" t="s">
        <v>32</v>
      </c>
      <c r="C40" s="47"/>
      <c r="D40" s="47"/>
      <c r="E40" s="47"/>
      <c r="F40" s="47"/>
      <c r="G40" s="48"/>
      <c r="H40" s="61"/>
      <c r="I40" s="62"/>
      <c r="J40" s="62"/>
      <c r="K40" s="62"/>
      <c r="L40" s="62"/>
      <c r="M40" s="8" t="s">
        <v>33</v>
      </c>
      <c r="N40" s="12"/>
    </row>
    <row r="41" spans="2:15" ht="29.25" customHeight="1" x14ac:dyDescent="0.25">
      <c r="B41" s="46" t="s">
        <v>34</v>
      </c>
      <c r="C41" s="47"/>
      <c r="D41" s="47"/>
      <c r="E41" s="47"/>
      <c r="F41" s="47"/>
      <c r="G41" s="48"/>
      <c r="H41" s="61"/>
      <c r="I41" s="62"/>
      <c r="J41" s="62"/>
      <c r="K41" s="62"/>
      <c r="L41" s="62"/>
      <c r="M41" s="8" t="s">
        <v>33</v>
      </c>
      <c r="N41" s="12"/>
    </row>
    <row r="42" spans="2:15" ht="29.25" customHeight="1" x14ac:dyDescent="0.25">
      <c r="B42" s="46" t="s">
        <v>87</v>
      </c>
      <c r="C42" s="47"/>
      <c r="D42" s="47"/>
      <c r="E42" s="47"/>
      <c r="F42" s="47"/>
      <c r="G42" s="48"/>
      <c r="H42" s="49"/>
      <c r="I42" s="50"/>
      <c r="J42" s="50"/>
      <c r="K42" s="50"/>
      <c r="L42" s="50"/>
      <c r="M42" s="50"/>
      <c r="N42" s="51"/>
    </row>
    <row r="43" spans="2:15" ht="29.25" customHeight="1" thickBot="1" x14ac:dyDescent="0.3">
      <c r="B43" s="52" t="s">
        <v>86</v>
      </c>
      <c r="C43" s="53"/>
      <c r="D43" s="53"/>
      <c r="E43" s="53"/>
      <c r="F43" s="53"/>
      <c r="G43" s="54"/>
      <c r="H43" s="49"/>
      <c r="I43" s="50"/>
      <c r="J43" s="50"/>
      <c r="K43" s="50"/>
      <c r="L43" s="50"/>
      <c r="M43" s="50"/>
      <c r="N43" s="51"/>
    </row>
    <row r="44" spans="2:15" ht="42" customHeight="1" thickBot="1" x14ac:dyDescent="0.3">
      <c r="B44" s="55" t="s">
        <v>35</v>
      </c>
      <c r="C44" s="56"/>
      <c r="D44" s="56"/>
      <c r="E44" s="56"/>
      <c r="F44" s="56"/>
      <c r="G44" s="56"/>
      <c r="H44" s="57"/>
      <c r="I44" s="58" t="s">
        <v>5</v>
      </c>
      <c r="J44" s="57"/>
      <c r="K44" s="59" t="s">
        <v>6</v>
      </c>
      <c r="L44" s="59"/>
      <c r="M44" s="59"/>
      <c r="N44" s="60"/>
    </row>
    <row r="45" spans="2:15" ht="43.5" customHeight="1" x14ac:dyDescent="0.25">
      <c r="B45" s="23" t="s">
        <v>36</v>
      </c>
      <c r="C45" s="24"/>
      <c r="D45" s="24"/>
      <c r="E45" s="24"/>
      <c r="F45" s="24"/>
      <c r="G45" s="24"/>
      <c r="H45" s="24"/>
      <c r="I45" s="29"/>
      <c r="J45" s="30"/>
      <c r="K45" s="72"/>
      <c r="L45" s="72"/>
      <c r="M45" s="72"/>
      <c r="N45" s="73"/>
    </row>
    <row r="46" spans="2:15" ht="108" customHeight="1" x14ac:dyDescent="0.25">
      <c r="B46" s="25" t="s">
        <v>37</v>
      </c>
      <c r="C46" s="26"/>
      <c r="D46" s="26"/>
      <c r="E46" s="26"/>
      <c r="F46" s="26"/>
      <c r="G46" s="26"/>
      <c r="H46" s="26"/>
      <c r="I46" s="31"/>
      <c r="J46" s="32"/>
      <c r="K46" s="43" t="s">
        <v>43</v>
      </c>
      <c r="L46" s="44"/>
      <c r="M46" s="44"/>
      <c r="N46" s="45"/>
    </row>
    <row r="47" spans="2:15" ht="34.5" customHeight="1" x14ac:dyDescent="0.25">
      <c r="B47" s="25" t="s">
        <v>38</v>
      </c>
      <c r="C47" s="26"/>
      <c r="D47" s="26"/>
      <c r="E47" s="26"/>
      <c r="F47" s="26"/>
      <c r="G47" s="26"/>
      <c r="H47" s="26"/>
      <c r="I47" s="31"/>
      <c r="J47" s="32"/>
      <c r="K47" s="74"/>
      <c r="L47" s="75"/>
      <c r="M47" s="75"/>
      <c r="N47" s="76"/>
    </row>
    <row r="48" spans="2:15" ht="30.75" customHeight="1" x14ac:dyDescent="0.25">
      <c r="B48" s="25" t="s">
        <v>39</v>
      </c>
      <c r="C48" s="26"/>
      <c r="D48" s="26"/>
      <c r="E48" s="26"/>
      <c r="F48" s="26"/>
      <c r="G48" s="26"/>
      <c r="H48" s="26"/>
      <c r="I48" s="31"/>
      <c r="J48" s="32"/>
      <c r="K48" s="74"/>
      <c r="L48" s="75"/>
      <c r="M48" s="75"/>
      <c r="N48" s="76"/>
    </row>
    <row r="49" spans="2:15" ht="62.25" customHeight="1" x14ac:dyDescent="0.25">
      <c r="B49" s="77" t="s">
        <v>40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9"/>
    </row>
    <row r="50" spans="2:15" ht="27.75" customHeight="1" thickBot="1" x14ac:dyDescent="0.3"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</row>
    <row r="51" spans="2:15" ht="35.1" customHeight="1" thickBot="1" x14ac:dyDescent="0.3">
      <c r="B51" s="64" t="s">
        <v>44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6"/>
    </row>
    <row r="52" spans="2:15" ht="45" customHeight="1" x14ac:dyDescent="0.25">
      <c r="B52" s="67" t="s">
        <v>45</v>
      </c>
      <c r="C52" s="68"/>
      <c r="D52" s="68"/>
      <c r="E52" s="68"/>
      <c r="F52" s="68"/>
      <c r="G52" s="69"/>
      <c r="H52" s="286"/>
      <c r="I52" s="287"/>
      <c r="J52" s="287"/>
      <c r="K52" s="287"/>
      <c r="L52" s="287"/>
      <c r="M52" s="287"/>
      <c r="N52" s="288"/>
    </row>
    <row r="53" spans="2:15" ht="28.5" customHeight="1" x14ac:dyDescent="0.25">
      <c r="B53" s="46" t="s">
        <v>46</v>
      </c>
      <c r="C53" s="47"/>
      <c r="D53" s="47"/>
      <c r="E53" s="47"/>
      <c r="F53" s="47"/>
      <c r="G53" s="48"/>
      <c r="H53" s="61"/>
      <c r="I53" s="70"/>
      <c r="J53" s="70"/>
      <c r="K53" s="70"/>
      <c r="L53" s="70"/>
      <c r="M53" s="70"/>
      <c r="N53" s="71"/>
    </row>
    <row r="54" spans="2:15" ht="28.5" customHeight="1" x14ac:dyDescent="0.25">
      <c r="B54" s="46" t="s">
        <v>47</v>
      </c>
      <c r="C54" s="47"/>
      <c r="D54" s="47"/>
      <c r="E54" s="47"/>
      <c r="F54" s="47"/>
      <c r="G54" s="48"/>
      <c r="H54" s="61"/>
      <c r="I54" s="62"/>
      <c r="J54" s="62"/>
      <c r="K54" s="62"/>
      <c r="L54" s="62"/>
      <c r="M54" s="62"/>
      <c r="N54" s="63"/>
      <c r="O54" s="282" t="str">
        <f ca="1">IF(IF(ISBLANK(H53),1,(COUNTIF(OFFSET(tabelle!$C$1,MATCH(H53,tabelle!$C:$C,0)-1,1,COUNTIF(tabelle!$C:$C,H53),1),H54))),"","&lt;-- VALORE NON VALIDO")</f>
        <v/>
      </c>
    </row>
    <row r="55" spans="2:15" ht="28.5" customHeight="1" x14ac:dyDescent="0.25">
      <c r="B55" s="46" t="s">
        <v>32</v>
      </c>
      <c r="C55" s="47"/>
      <c r="D55" s="47"/>
      <c r="E55" s="47"/>
      <c r="F55" s="47"/>
      <c r="G55" s="48"/>
      <c r="H55" s="61"/>
      <c r="I55" s="62"/>
      <c r="J55" s="62"/>
      <c r="K55" s="62"/>
      <c r="L55" s="62"/>
      <c r="M55" s="8" t="s">
        <v>33</v>
      </c>
      <c r="N55" s="12"/>
    </row>
    <row r="56" spans="2:15" ht="28.5" customHeight="1" x14ac:dyDescent="0.25">
      <c r="B56" s="46" t="s">
        <v>34</v>
      </c>
      <c r="C56" s="47"/>
      <c r="D56" s="47"/>
      <c r="E56" s="47"/>
      <c r="F56" s="47"/>
      <c r="G56" s="48"/>
      <c r="H56" s="61"/>
      <c r="I56" s="62"/>
      <c r="J56" s="62"/>
      <c r="K56" s="62"/>
      <c r="L56" s="62"/>
      <c r="M56" s="8" t="s">
        <v>33</v>
      </c>
      <c r="N56" s="12"/>
    </row>
    <row r="57" spans="2:15" ht="28.5" customHeight="1" x14ac:dyDescent="0.25">
      <c r="B57" s="46" t="s">
        <v>85</v>
      </c>
      <c r="C57" s="47"/>
      <c r="D57" s="47"/>
      <c r="E57" s="47"/>
      <c r="F57" s="47"/>
      <c r="G57" s="48"/>
      <c r="H57" s="49"/>
      <c r="I57" s="50"/>
      <c r="J57" s="50"/>
      <c r="K57" s="50"/>
      <c r="L57" s="50"/>
      <c r="M57" s="50"/>
      <c r="N57" s="51"/>
    </row>
    <row r="58" spans="2:15" ht="28.5" customHeight="1" thickBot="1" x14ac:dyDescent="0.3">
      <c r="B58" s="52" t="s">
        <v>84</v>
      </c>
      <c r="C58" s="53"/>
      <c r="D58" s="53"/>
      <c r="E58" s="53"/>
      <c r="F58" s="53"/>
      <c r="G58" s="54"/>
      <c r="H58" s="49"/>
      <c r="I58" s="50"/>
      <c r="J58" s="50"/>
      <c r="K58" s="50"/>
      <c r="L58" s="50"/>
      <c r="M58" s="50"/>
      <c r="N58" s="51"/>
    </row>
    <row r="59" spans="2:15" ht="35.1" customHeight="1" thickBot="1" x14ac:dyDescent="0.3">
      <c r="B59" s="55" t="s">
        <v>132</v>
      </c>
      <c r="C59" s="56"/>
      <c r="D59" s="56"/>
      <c r="E59" s="56"/>
      <c r="F59" s="56"/>
      <c r="G59" s="56"/>
      <c r="H59" s="57"/>
      <c r="I59" s="58" t="s">
        <v>5</v>
      </c>
      <c r="J59" s="57"/>
      <c r="K59" s="59" t="s">
        <v>6</v>
      </c>
      <c r="L59" s="59"/>
      <c r="M59" s="59"/>
      <c r="N59" s="60"/>
    </row>
    <row r="60" spans="2:15" ht="38.25" customHeight="1" x14ac:dyDescent="0.25">
      <c r="B60" s="23" t="s">
        <v>133</v>
      </c>
      <c r="C60" s="24"/>
      <c r="D60" s="24"/>
      <c r="E60" s="24"/>
      <c r="F60" s="24"/>
      <c r="G60" s="24"/>
      <c r="H60" s="24"/>
      <c r="I60" s="29"/>
      <c r="J60" s="30"/>
      <c r="K60" s="41"/>
      <c r="L60" s="41"/>
      <c r="M60" s="41"/>
      <c r="N60" s="42"/>
    </row>
    <row r="61" spans="2:15" ht="117" customHeight="1" x14ac:dyDescent="0.25">
      <c r="B61" s="25" t="s">
        <v>134</v>
      </c>
      <c r="C61" s="26"/>
      <c r="D61" s="26"/>
      <c r="E61" s="26"/>
      <c r="F61" s="26"/>
      <c r="G61" s="26"/>
      <c r="H61" s="26"/>
      <c r="I61" s="31"/>
      <c r="J61" s="32"/>
      <c r="K61" s="43" t="s">
        <v>43</v>
      </c>
      <c r="L61" s="44"/>
      <c r="M61" s="44"/>
      <c r="N61" s="45"/>
    </row>
    <row r="62" spans="2:15" ht="37.5" customHeight="1" x14ac:dyDescent="0.25">
      <c r="B62" s="25" t="s">
        <v>135</v>
      </c>
      <c r="C62" s="26"/>
      <c r="D62" s="26"/>
      <c r="E62" s="26"/>
      <c r="F62" s="26"/>
      <c r="G62" s="26"/>
      <c r="H62" s="26"/>
      <c r="I62" s="31"/>
      <c r="J62" s="32"/>
      <c r="K62" s="33"/>
      <c r="L62" s="34"/>
      <c r="M62" s="34"/>
      <c r="N62" s="35"/>
    </row>
    <row r="63" spans="2:15" ht="30.75" customHeight="1" thickBot="1" x14ac:dyDescent="0.3">
      <c r="B63" s="27" t="s">
        <v>136</v>
      </c>
      <c r="C63" s="28"/>
      <c r="D63" s="28"/>
      <c r="E63" s="28"/>
      <c r="F63" s="28"/>
      <c r="G63" s="28"/>
      <c r="H63" s="28"/>
      <c r="I63" s="36"/>
      <c r="J63" s="37"/>
      <c r="K63" s="38"/>
      <c r="L63" s="39"/>
      <c r="M63" s="39"/>
      <c r="N63" s="40"/>
    </row>
    <row r="64" spans="2:15" ht="71.25" customHeight="1" thickBot="1" x14ac:dyDescent="0.3">
      <c r="B64" s="17" t="s">
        <v>40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</row>
    <row r="65" spans="2:14" ht="28.5" customHeight="1" thickBot="1" x14ac:dyDescent="0.3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2"/>
    </row>
    <row r="66" spans="2:14" ht="39" customHeight="1" thickBot="1" x14ac:dyDescent="0.3">
      <c r="B66" s="83" t="s">
        <v>58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5"/>
    </row>
    <row r="67" spans="2:14" ht="35.1" customHeight="1" thickBot="1" x14ac:dyDescent="0.3">
      <c r="B67" s="55" t="s">
        <v>59</v>
      </c>
      <c r="C67" s="56"/>
      <c r="D67" s="56"/>
      <c r="E67" s="56"/>
      <c r="F67" s="56"/>
      <c r="G67" s="56"/>
      <c r="H67" s="57"/>
      <c r="I67" s="58" t="s">
        <v>5</v>
      </c>
      <c r="J67" s="57"/>
      <c r="K67" s="59" t="s">
        <v>6</v>
      </c>
      <c r="L67" s="59"/>
      <c r="M67" s="59"/>
      <c r="N67" s="60"/>
    </row>
    <row r="68" spans="2:14" ht="41.25" customHeight="1" x14ac:dyDescent="0.25">
      <c r="B68" s="23" t="s">
        <v>50</v>
      </c>
      <c r="C68" s="24"/>
      <c r="D68" s="24"/>
      <c r="E68" s="24"/>
      <c r="F68" s="24"/>
      <c r="G68" s="24"/>
      <c r="H68" s="24"/>
      <c r="I68" s="29"/>
      <c r="J68" s="30"/>
      <c r="K68" s="129"/>
      <c r="L68" s="129"/>
      <c r="M68" s="129"/>
      <c r="N68" s="130"/>
    </row>
    <row r="69" spans="2:14" ht="44.25" customHeight="1" x14ac:dyDescent="0.25">
      <c r="B69" s="25" t="s">
        <v>51</v>
      </c>
      <c r="C69" s="26"/>
      <c r="D69" s="26"/>
      <c r="E69" s="26"/>
      <c r="F69" s="26"/>
      <c r="G69" s="26"/>
      <c r="H69" s="26"/>
      <c r="I69" s="31"/>
      <c r="J69" s="32"/>
      <c r="K69" s="131" t="s">
        <v>52</v>
      </c>
      <c r="L69" s="131"/>
      <c r="M69" s="131"/>
      <c r="N69" s="132"/>
    </row>
    <row r="70" spans="2:14" ht="46.5" customHeight="1" x14ac:dyDescent="0.25">
      <c r="B70" s="25" t="s">
        <v>53</v>
      </c>
      <c r="C70" s="26"/>
      <c r="D70" s="26"/>
      <c r="E70" s="26"/>
      <c r="F70" s="26"/>
      <c r="G70" s="26"/>
      <c r="H70" s="26"/>
      <c r="I70" s="31"/>
      <c r="J70" s="32"/>
      <c r="K70" s="131"/>
      <c r="L70" s="131"/>
      <c r="M70" s="131"/>
      <c r="N70" s="132"/>
    </row>
    <row r="71" spans="2:14" ht="49.5" customHeight="1" x14ac:dyDescent="0.25">
      <c r="B71" s="25" t="s">
        <v>54</v>
      </c>
      <c r="C71" s="26"/>
      <c r="D71" s="26"/>
      <c r="E71" s="26"/>
      <c r="F71" s="26"/>
      <c r="G71" s="26"/>
      <c r="H71" s="26"/>
      <c r="I71" s="31"/>
      <c r="J71" s="32"/>
      <c r="K71" s="131"/>
      <c r="L71" s="131"/>
      <c r="M71" s="131"/>
      <c r="N71" s="132"/>
    </row>
    <row r="72" spans="2:14" ht="44.25" customHeight="1" x14ac:dyDescent="0.25">
      <c r="B72" s="25" t="s">
        <v>55</v>
      </c>
      <c r="C72" s="26"/>
      <c r="D72" s="26"/>
      <c r="E72" s="26"/>
      <c r="F72" s="26"/>
      <c r="G72" s="26"/>
      <c r="H72" s="26"/>
      <c r="I72" s="31"/>
      <c r="J72" s="32"/>
      <c r="K72" s="131" t="s">
        <v>56</v>
      </c>
      <c r="L72" s="131"/>
      <c r="M72" s="131"/>
      <c r="N72" s="132"/>
    </row>
    <row r="73" spans="2:14" ht="55.5" customHeight="1" thickBot="1" x14ac:dyDescent="0.3">
      <c r="B73" s="27" t="s">
        <v>57</v>
      </c>
      <c r="C73" s="28"/>
      <c r="D73" s="28"/>
      <c r="E73" s="28"/>
      <c r="F73" s="28"/>
      <c r="G73" s="28"/>
      <c r="H73" s="28"/>
      <c r="I73" s="36"/>
      <c r="J73" s="37"/>
      <c r="K73" s="133" t="s">
        <v>137</v>
      </c>
      <c r="L73" s="133"/>
      <c r="M73" s="133"/>
      <c r="N73" s="134"/>
    </row>
    <row r="74" spans="2:14" ht="35.1" customHeight="1" thickBot="1" x14ac:dyDescent="0.3">
      <c r="B74" s="55" t="s">
        <v>66</v>
      </c>
      <c r="C74" s="56"/>
      <c r="D74" s="56"/>
      <c r="E74" s="56"/>
      <c r="F74" s="56"/>
      <c r="G74" s="56"/>
      <c r="H74" s="57"/>
      <c r="I74" s="58" t="s">
        <v>5</v>
      </c>
      <c r="J74" s="57"/>
      <c r="K74" s="59" t="s">
        <v>6</v>
      </c>
      <c r="L74" s="59"/>
      <c r="M74" s="59"/>
      <c r="N74" s="60"/>
    </row>
    <row r="75" spans="2:14" ht="38.25" customHeight="1" thickBot="1" x14ac:dyDescent="0.3">
      <c r="B75" s="158" t="s">
        <v>60</v>
      </c>
      <c r="C75" s="159"/>
      <c r="D75" s="159"/>
      <c r="E75" s="159"/>
      <c r="F75" s="159"/>
      <c r="G75" s="159"/>
      <c r="H75" s="159"/>
      <c r="I75" s="160"/>
      <c r="J75" s="161"/>
      <c r="K75" s="162" t="s">
        <v>61</v>
      </c>
      <c r="L75" s="162"/>
      <c r="M75" s="162"/>
      <c r="N75" s="163"/>
    </row>
    <row r="78" spans="2:14" x14ac:dyDescent="0.25">
      <c r="B78" s="4" t="s">
        <v>67</v>
      </c>
      <c r="C78" s="156" t="s">
        <v>68</v>
      </c>
      <c r="D78" s="156"/>
      <c r="L78" s="155" t="s">
        <v>62</v>
      </c>
      <c r="M78" s="155"/>
      <c r="N78" s="155"/>
    </row>
    <row r="80" spans="2:14" x14ac:dyDescent="0.25">
      <c r="J80" s="157" t="s">
        <v>63</v>
      </c>
      <c r="K80" s="157"/>
      <c r="L80" s="156" t="s">
        <v>69</v>
      </c>
      <c r="M80" s="156"/>
      <c r="N80" s="156"/>
    </row>
    <row r="81" spans="10:14" x14ac:dyDescent="0.25">
      <c r="J81" s="5"/>
      <c r="K81" s="4"/>
    </row>
    <row r="82" spans="10:14" x14ac:dyDescent="0.25">
      <c r="J82" s="157" t="s">
        <v>64</v>
      </c>
      <c r="K82" s="157"/>
      <c r="L82" s="156" t="s">
        <v>69</v>
      </c>
      <c r="M82" s="156"/>
      <c r="N82" s="156"/>
    </row>
    <row r="83" spans="10:14" x14ac:dyDescent="0.25">
      <c r="J83" s="5"/>
      <c r="K83" s="4"/>
    </row>
    <row r="84" spans="10:14" x14ac:dyDescent="0.25">
      <c r="J84" s="157" t="s">
        <v>65</v>
      </c>
      <c r="K84" s="157"/>
      <c r="L84" s="156" t="s">
        <v>69</v>
      </c>
      <c r="M84" s="156"/>
      <c r="N84" s="156"/>
    </row>
  </sheetData>
  <sheetProtection algorithmName="SHA-512" hashValue="QEV7x/HwJxPR8Nvl84B38WrNzafdQ/3W0zVrzQEH+/g2HZbJTgfTYipgwj2PjMOpnNtVEObUiF3/q1mcYnBWrQ==" saltValue="m7Q5oRrbafd3rKVpyLi+SA==" spinCount="100000" sheet="1" objects="1" scenarios="1"/>
  <protectedRanges>
    <protectedRange sqref="D6 G6 J6 N6 I9:N13 B15 H17:N21 H22 N22 H23:N24 H25 N25 H26:N29 H30 B32 H35 H37:N39 H40:L41 N40:N41 H42:N43 I45:N48 B50 H52:N54 H55:L56 N55:N56 H57:N58 I60:N63 B65 I68:N73 I75:N75" name="AllegatoB"/>
  </protectedRanges>
  <mergeCells count="164">
    <mergeCell ref="M1:N1"/>
    <mergeCell ref="L78:N78"/>
    <mergeCell ref="C78:D78"/>
    <mergeCell ref="L80:N80"/>
    <mergeCell ref="L82:N82"/>
    <mergeCell ref="L84:N84"/>
    <mergeCell ref="J80:K80"/>
    <mergeCell ref="J82:K82"/>
    <mergeCell ref="J84:K84"/>
    <mergeCell ref="B74:H74"/>
    <mergeCell ref="I74:J74"/>
    <mergeCell ref="K74:N74"/>
    <mergeCell ref="B75:H75"/>
    <mergeCell ref="I75:J75"/>
    <mergeCell ref="K75:N75"/>
    <mergeCell ref="B5:N5"/>
    <mergeCell ref="B6:C6"/>
    <mergeCell ref="D6:E6"/>
    <mergeCell ref="H6:I6"/>
    <mergeCell ref="J6:K6"/>
    <mergeCell ref="L6:M6"/>
    <mergeCell ref="B67:H67"/>
    <mergeCell ref="I67:J67"/>
    <mergeCell ref="K67:N67"/>
    <mergeCell ref="B66:N66"/>
    <mergeCell ref="B9:H9"/>
    <mergeCell ref="B10:H10"/>
    <mergeCell ref="B11:H11"/>
    <mergeCell ref="B12:H12"/>
    <mergeCell ref="B13:H13"/>
    <mergeCell ref="I9:J9"/>
    <mergeCell ref="K9:N9"/>
    <mergeCell ref="B7:N7"/>
    <mergeCell ref="K8:N8"/>
    <mergeCell ref="B8:H8"/>
    <mergeCell ref="I8:J8"/>
    <mergeCell ref="B14:N14"/>
    <mergeCell ref="B16:N16"/>
    <mergeCell ref="B17:G17"/>
    <mergeCell ref="H17:N17"/>
    <mergeCell ref="B18:G18"/>
    <mergeCell ref="H18:N18"/>
    <mergeCell ref="I10:J10"/>
    <mergeCell ref="I11:J11"/>
    <mergeCell ref="I12:J12"/>
    <mergeCell ref="I13:J13"/>
    <mergeCell ref="B15:N15"/>
    <mergeCell ref="K10:N10"/>
    <mergeCell ref="K11:N11"/>
    <mergeCell ref="K12:N12"/>
    <mergeCell ref="K13:N13"/>
    <mergeCell ref="B22:G22"/>
    <mergeCell ref="H22:L22"/>
    <mergeCell ref="B23:G23"/>
    <mergeCell ref="H23:N23"/>
    <mergeCell ref="B24:G24"/>
    <mergeCell ref="H24:N24"/>
    <mergeCell ref="B19:G19"/>
    <mergeCell ref="H19:N19"/>
    <mergeCell ref="B20:G20"/>
    <mergeCell ref="H20:N20"/>
    <mergeCell ref="B21:G21"/>
    <mergeCell ref="H21:N21"/>
    <mergeCell ref="B28:G28"/>
    <mergeCell ref="H28:N28"/>
    <mergeCell ref="B29:G29"/>
    <mergeCell ref="H29:N29"/>
    <mergeCell ref="B30:G30"/>
    <mergeCell ref="H30:K30"/>
    <mergeCell ref="B25:G25"/>
    <mergeCell ref="H25:L25"/>
    <mergeCell ref="B26:G26"/>
    <mergeCell ref="H26:N26"/>
    <mergeCell ref="B27:G27"/>
    <mergeCell ref="H27:N27"/>
    <mergeCell ref="B34:N34"/>
    <mergeCell ref="B37:G37"/>
    <mergeCell ref="H37:N37"/>
    <mergeCell ref="B38:G38"/>
    <mergeCell ref="H38:N38"/>
    <mergeCell ref="B35:G35"/>
    <mergeCell ref="H35:N35"/>
    <mergeCell ref="L30:N30"/>
    <mergeCell ref="B32:N32"/>
    <mergeCell ref="B33:N33"/>
    <mergeCell ref="B31:N31"/>
    <mergeCell ref="B44:H44"/>
    <mergeCell ref="I44:J44"/>
    <mergeCell ref="K44:N44"/>
    <mergeCell ref="B45:H45"/>
    <mergeCell ref="B46:H46"/>
    <mergeCell ref="B36:N36"/>
    <mergeCell ref="B47:H47"/>
    <mergeCell ref="B42:G42"/>
    <mergeCell ref="H42:N42"/>
    <mergeCell ref="B43:G43"/>
    <mergeCell ref="H43:N43"/>
    <mergeCell ref="B39:G39"/>
    <mergeCell ref="H39:N39"/>
    <mergeCell ref="B40:G40"/>
    <mergeCell ref="H40:L40"/>
    <mergeCell ref="B41:G41"/>
    <mergeCell ref="H41:L41"/>
    <mergeCell ref="B50:N50"/>
    <mergeCell ref="B51:N51"/>
    <mergeCell ref="B52:G52"/>
    <mergeCell ref="H52:N52"/>
    <mergeCell ref="B53:G53"/>
    <mergeCell ref="H53:N53"/>
    <mergeCell ref="B48:H48"/>
    <mergeCell ref="K45:N45"/>
    <mergeCell ref="K46:N46"/>
    <mergeCell ref="I45:J45"/>
    <mergeCell ref="I46:J46"/>
    <mergeCell ref="K47:N47"/>
    <mergeCell ref="K48:N48"/>
    <mergeCell ref="I47:J47"/>
    <mergeCell ref="I48:J48"/>
    <mergeCell ref="B49:N49"/>
    <mergeCell ref="B57:G57"/>
    <mergeCell ref="H57:N57"/>
    <mergeCell ref="B58:G58"/>
    <mergeCell ref="H58:N58"/>
    <mergeCell ref="B59:H59"/>
    <mergeCell ref="I59:J59"/>
    <mergeCell ref="K59:N59"/>
    <mergeCell ref="B54:G54"/>
    <mergeCell ref="H54:N54"/>
    <mergeCell ref="B55:G55"/>
    <mergeCell ref="H55:L55"/>
    <mergeCell ref="B56:G56"/>
    <mergeCell ref="H56:L56"/>
    <mergeCell ref="B62:H62"/>
    <mergeCell ref="I62:J62"/>
    <mergeCell ref="K62:N62"/>
    <mergeCell ref="B63:H63"/>
    <mergeCell ref="I63:J63"/>
    <mergeCell ref="K63:N63"/>
    <mergeCell ref="B60:H60"/>
    <mergeCell ref="I60:J60"/>
    <mergeCell ref="K60:N60"/>
    <mergeCell ref="B61:H61"/>
    <mergeCell ref="I61:J61"/>
    <mergeCell ref="K61:N61"/>
    <mergeCell ref="B64:N64"/>
    <mergeCell ref="B65:N65"/>
    <mergeCell ref="B68:H68"/>
    <mergeCell ref="B69:H69"/>
    <mergeCell ref="B70:H70"/>
    <mergeCell ref="B71:H71"/>
    <mergeCell ref="B72:H72"/>
    <mergeCell ref="B73:H73"/>
    <mergeCell ref="I68:J68"/>
    <mergeCell ref="I69:J69"/>
    <mergeCell ref="I70:J70"/>
    <mergeCell ref="I71:J71"/>
    <mergeCell ref="I72:J72"/>
    <mergeCell ref="I73:J73"/>
    <mergeCell ref="K68:N68"/>
    <mergeCell ref="K69:N69"/>
    <mergeCell ref="K70:N70"/>
    <mergeCell ref="K71:N71"/>
    <mergeCell ref="K72:N72"/>
    <mergeCell ref="K73:N73"/>
  </mergeCells>
  <conditionalFormatting sqref="H52:N54 H55 H56 H57:N58 N55:N56 I60:N63">
    <cfRule type="expression" dxfId="2" priority="1">
      <formula>$H$35&lt;&gt;2</formula>
    </cfRule>
  </conditionalFormatting>
  <dataValidations count="11">
    <dataValidation type="list" allowBlank="1" showInputMessage="1" showErrorMessage="1" sqref="I9:J14 I75 I47:J48 I68:I73 I45 I60 I62:J63">
      <formula1>"POSITIVO,NEGATIVO"</formula1>
    </dataValidation>
    <dataValidation type="date" allowBlank="1" showInputMessage="1" showErrorMessage="1" errorTitle="Errore" error="Inserire una data valida" sqref="D6:E6">
      <formula1>42736</formula1>
      <formula2>43465</formula2>
    </dataValidation>
    <dataValidation allowBlank="1" showInputMessage="1" showErrorMessage="1" errorTitle="Errore" error="Ora non valida" sqref="G6"/>
    <dataValidation type="textLength" allowBlank="1" showInputMessage="1" showErrorMessage="1" sqref="H18:N18">
      <formula1>1</formula1>
      <formula2>16</formula2>
    </dataValidation>
    <dataValidation type="list" allowBlank="1" showInputMessage="1" showErrorMessage="1" sqref="H35:N35">
      <formula1>"1,2"</formula1>
    </dataValidation>
    <dataValidation type="date" allowBlank="1" showInputMessage="1" showErrorMessage="1" errorTitle="Errore" error="Inserisci una data valida" sqref="N6">
      <formula1>42736</formula1>
      <formula2>43465</formula2>
    </dataValidation>
    <dataValidation type="list" allowBlank="1" showInputMessage="1" showErrorMessage="1" sqref="B15:N15 B32:N32 B50:N50 B65:N65">
      <formula1>"AMMISIBILE,NON AMMISSIBILE,PARZIALMENTE AMMISSIBILE"</formula1>
    </dataValidation>
    <dataValidation type="list" allowBlank="1" showInputMessage="1" showErrorMessage="1" sqref="I46:J46 I61:J61">
      <formula1>"POSITIVO,NEGATIVO,NON APPLICABILE"</formula1>
    </dataValidation>
    <dataValidation type="textLength" allowBlank="1" showInputMessage="1" showErrorMessage="1" error="Inserire un Codice Fiscale Valido" sqref="H29:N29">
      <formula1>1</formula1>
      <formula2>16</formula2>
    </dataValidation>
    <dataValidation type="whole" allowBlank="1" showInputMessage="1" showErrorMessage="1" sqref="H42:N43 H57:N58">
      <formula1>0</formula1>
      <formula2>10000</formula2>
    </dataValidation>
    <dataValidation type="list" allowBlank="1" showInputMessage="1" showErrorMessage="1" errorTitle="Errore " error="Selezionare una opzione tra le predefinite" sqref="H30:K30">
      <formula1>"Accreditamento definitivo ex 242/2013,Accreditamento provvisorio,Non Accreditato"</formula1>
    </dataValidation>
  </dataValidations>
  <pageMargins left="0.7" right="0.7" top="0.75" bottom="0.75" header="0.3" footer="0.3"/>
  <pageSetup paperSize="9" scale="6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OFFSET(tabelle!$C$1,MATCH($H$38,tabelle!$C:$C,0)-1,1,COUNTIF(tabelle!$C:$C,$H$38),1)</xm:f>
          </x14:formula1>
          <xm:sqref>H39:N39</xm:sqref>
        </x14:dataValidation>
        <x14:dataValidation type="list" allowBlank="1" showInputMessage="1" showErrorMessage="1">
          <x14:formula1>
            <xm:f>OFFSET(tabelle!$C$1,MATCH(H53,tabelle!$C:$C,0)-1,1,COUNTIF(tabelle!$C:$C,H53),1)</xm:f>
          </x14:formula1>
          <xm:sqref>H54:N54</xm:sqref>
        </x14:dataValidation>
        <x14:dataValidation type="list" allowBlank="1" showInputMessage="1" showErrorMessage="1">
          <x14:formula1>
            <xm:f>OFFSET(tabelle!A1,1,0,COUNTA(tabelle!A:A)-1,1)</xm:f>
          </x14:formula1>
          <xm:sqref>H38:N38</xm:sqref>
        </x14:dataValidation>
        <x14:dataValidation type="list" allowBlank="1" showInputMessage="1" showErrorMessage="1">
          <x14:formula1>
            <xm:f>OFFSET(tabelle!A1,1,0,COUNTA(tabelle!A:A)-1,1)</xm:f>
          </x14:formula1>
          <xm:sqref>H53:N53</xm:sqref>
        </x14:dataValidation>
        <x14:dataValidation type="list" allowBlank="1" showInputMessage="1" showErrorMessage="1">
          <x14:formula1>
            <xm:f>OFFSET(tabelle!F1,1,0,COUNTA(tabelle!F:F)-1,1)</xm:f>
          </x14:formula1>
          <xm:sqref>H37:N37</xm:sqref>
        </x14:dataValidation>
        <x14:dataValidation type="list" allowBlank="1" showInputMessage="1" showErrorMessage="1">
          <x14:formula1>
            <xm:f>OFFSET(tabelle!F1,1,0,COUNTA(tabelle!F:F)-1,1)</xm:f>
          </x14:formula1>
          <xm:sqref>H52:N52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60"/>
  <sheetViews>
    <sheetView zoomScale="90" zoomScaleNormal="90" workbookViewId="0">
      <selection activeCell="J55" sqref="J55"/>
    </sheetView>
  </sheetViews>
  <sheetFormatPr defaultRowHeight="15" x14ac:dyDescent="0.25"/>
  <cols>
    <col min="1" max="1" width="3.7109375" customWidth="1"/>
    <col min="7" max="7" width="10.85546875" customWidth="1"/>
  </cols>
  <sheetData>
    <row r="1" spans="2:15" x14ac:dyDescent="0.25">
      <c r="M1" s="301" t="str">
        <f>'Allegato B'!M1:N1</f>
        <v>ver 1.0.0 - 180210</v>
      </c>
      <c r="N1" s="301"/>
    </row>
    <row r="4" spans="2:15" ht="15.75" thickBot="1" x14ac:dyDescent="0.3"/>
    <row r="5" spans="2:15" ht="78" customHeight="1" thickBot="1" x14ac:dyDescent="0.3">
      <c r="B5" s="135" t="s">
        <v>300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7"/>
    </row>
    <row r="6" spans="2:15" ht="15.75" thickBot="1" x14ac:dyDescent="0.3"/>
    <row r="7" spans="2:15" ht="27" customHeight="1" thickBot="1" x14ac:dyDescent="0.3">
      <c r="B7" s="83" t="s">
        <v>70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5"/>
    </row>
    <row r="8" spans="2:15" ht="26.25" customHeight="1" thickBot="1" x14ac:dyDescent="0.3">
      <c r="B8" s="164" t="s">
        <v>29</v>
      </c>
      <c r="C8" s="165"/>
      <c r="D8" s="165"/>
      <c r="E8" s="165"/>
      <c r="F8" s="165"/>
      <c r="G8" s="165"/>
      <c r="H8" s="166">
        <f>'Allegato B'!H35:N35</f>
        <v>0</v>
      </c>
      <c r="I8" s="166"/>
      <c r="J8" s="166"/>
      <c r="K8" s="166"/>
      <c r="L8" s="166"/>
      <c r="M8" s="166"/>
      <c r="N8" s="167"/>
    </row>
    <row r="9" spans="2:15" ht="27" customHeight="1" thickBot="1" x14ac:dyDescent="0.3">
      <c r="B9" s="168" t="s">
        <v>41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70"/>
    </row>
    <row r="10" spans="2:15" ht="45" customHeight="1" x14ac:dyDescent="0.25">
      <c r="B10" s="46" t="s">
        <v>71</v>
      </c>
      <c r="C10" s="47"/>
      <c r="D10" s="47"/>
      <c r="E10" s="47"/>
      <c r="F10" s="47"/>
      <c r="G10" s="48"/>
      <c r="H10" s="289">
        <f>'Allegato B'!H37:N37</f>
        <v>0</v>
      </c>
      <c r="I10" s="290"/>
      <c r="J10" s="290"/>
      <c r="K10" s="290"/>
      <c r="L10" s="290"/>
      <c r="M10" s="290"/>
      <c r="N10" s="291"/>
    </row>
    <row r="11" spans="2:15" ht="31.5" customHeight="1" x14ac:dyDescent="0.25">
      <c r="B11" s="46" t="s">
        <v>72</v>
      </c>
      <c r="C11" s="47"/>
      <c r="D11" s="47"/>
      <c r="E11" s="47"/>
      <c r="F11" s="47"/>
      <c r="G11" s="48"/>
      <c r="H11" s="171">
        <f>'Allegato B'!H38:N38</f>
        <v>0</v>
      </c>
      <c r="I11" s="176"/>
      <c r="J11" s="176"/>
      <c r="K11" s="176"/>
      <c r="L11" s="176"/>
      <c r="M11" s="176"/>
      <c r="N11" s="177"/>
    </row>
    <row r="12" spans="2:15" ht="31.5" customHeight="1" x14ac:dyDescent="0.25">
      <c r="B12" s="46" t="s">
        <v>73</v>
      </c>
      <c r="C12" s="47"/>
      <c r="D12" s="47"/>
      <c r="E12" s="47"/>
      <c r="F12" s="47"/>
      <c r="G12" s="48"/>
      <c r="H12" s="171">
        <f>'Allegato B'!H39:N39</f>
        <v>0</v>
      </c>
      <c r="I12" s="172"/>
      <c r="J12" s="172"/>
      <c r="K12" s="172"/>
      <c r="L12" s="172"/>
      <c r="M12" s="172"/>
      <c r="N12" s="173"/>
    </row>
    <row r="13" spans="2:15" ht="31.5" customHeight="1" x14ac:dyDescent="0.25">
      <c r="B13" s="46" t="s">
        <v>74</v>
      </c>
      <c r="C13" s="47"/>
      <c r="D13" s="47"/>
      <c r="E13" s="47"/>
      <c r="F13" s="47"/>
      <c r="G13" s="48"/>
      <c r="H13" s="178"/>
      <c r="I13" s="34"/>
      <c r="J13" s="34"/>
      <c r="K13" s="34"/>
      <c r="L13" s="34"/>
      <c r="M13" s="34"/>
      <c r="N13" s="35"/>
      <c r="O13" s="282" t="str">
        <f>IFERROR(IF(H13="",CONCATENATE("LIVELLO EQF QUALIFICAZIONE -&gt; ", VLOOKUP(H10,tbl_qualificazioni,2,FALSE)),""),"")</f>
        <v/>
      </c>
    </row>
    <row r="14" spans="2:15" ht="31.5" customHeight="1" x14ac:dyDescent="0.25">
      <c r="B14" s="46" t="s">
        <v>75</v>
      </c>
      <c r="C14" s="47"/>
      <c r="D14" s="47"/>
      <c r="E14" s="47"/>
      <c r="F14" s="47"/>
      <c r="G14" s="48"/>
      <c r="H14" s="171">
        <f>'Allegato B'!H42:N42</f>
        <v>0</v>
      </c>
      <c r="I14" s="172"/>
      <c r="J14" s="172"/>
      <c r="K14" s="172"/>
      <c r="L14" s="172"/>
      <c r="M14" s="172"/>
      <c r="N14" s="173"/>
    </row>
    <row r="15" spans="2:15" ht="31.5" customHeight="1" x14ac:dyDescent="0.25">
      <c r="B15" s="46" t="s">
        <v>76</v>
      </c>
      <c r="C15" s="47"/>
      <c r="D15" s="47"/>
      <c r="E15" s="47"/>
      <c r="F15" s="47"/>
      <c r="G15" s="48"/>
      <c r="H15" s="171">
        <v>600</v>
      </c>
      <c r="I15" s="172"/>
      <c r="J15" s="172"/>
      <c r="K15" s="172"/>
      <c r="L15" s="172"/>
      <c r="M15" s="172"/>
      <c r="N15" s="173"/>
    </row>
    <row r="16" spans="2:15" ht="31.5" customHeight="1" x14ac:dyDescent="0.25">
      <c r="B16" s="46" t="s">
        <v>77</v>
      </c>
      <c r="C16" s="47"/>
      <c r="D16" s="47"/>
      <c r="E16" s="47"/>
      <c r="F16" s="47"/>
      <c r="G16" s="48"/>
      <c r="H16" s="31"/>
      <c r="I16" s="174"/>
      <c r="J16" s="174"/>
      <c r="K16" s="174"/>
      <c r="L16" s="174"/>
      <c r="M16" s="174"/>
      <c r="N16" s="175"/>
    </row>
    <row r="17" spans="2:15" ht="31.5" customHeight="1" x14ac:dyDescent="0.25">
      <c r="B17" s="46" t="s">
        <v>78</v>
      </c>
      <c r="C17" s="47"/>
      <c r="D17" s="47"/>
      <c r="E17" s="47"/>
      <c r="F17" s="47"/>
      <c r="G17" s="48"/>
      <c r="H17" s="31"/>
      <c r="I17" s="174"/>
      <c r="J17" s="174"/>
      <c r="K17" s="174"/>
      <c r="L17" s="174"/>
      <c r="M17" s="174"/>
      <c r="N17" s="175"/>
    </row>
    <row r="18" spans="2:15" ht="31.5" customHeight="1" thickBot="1" x14ac:dyDescent="0.3">
      <c r="B18" s="182" t="s">
        <v>79</v>
      </c>
      <c r="C18" s="183"/>
      <c r="D18" s="183"/>
      <c r="E18" s="183"/>
      <c r="F18" s="183"/>
      <c r="G18" s="184"/>
      <c r="H18" s="185"/>
      <c r="I18" s="186"/>
      <c r="J18" s="186"/>
      <c r="K18" s="186"/>
      <c r="L18" s="186"/>
      <c r="M18" s="186"/>
      <c r="N18" s="187"/>
    </row>
    <row r="19" spans="2:15" ht="27" customHeight="1" thickBot="1" x14ac:dyDescent="0.3">
      <c r="B19" s="168" t="s">
        <v>44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70"/>
    </row>
    <row r="20" spans="2:15" ht="45" customHeight="1" x14ac:dyDescent="0.25">
      <c r="B20" s="179" t="s">
        <v>80</v>
      </c>
      <c r="C20" s="180"/>
      <c r="D20" s="180"/>
      <c r="E20" s="180"/>
      <c r="F20" s="180"/>
      <c r="G20" s="181"/>
      <c r="H20" s="289">
        <f>'Allegato B'!H52:N52</f>
        <v>0</v>
      </c>
      <c r="I20" s="290"/>
      <c r="J20" s="290"/>
      <c r="K20" s="290"/>
      <c r="L20" s="290"/>
      <c r="M20" s="290"/>
      <c r="N20" s="291"/>
    </row>
    <row r="21" spans="2:15" ht="29.25" customHeight="1" x14ac:dyDescent="0.25">
      <c r="B21" s="46" t="s">
        <v>81</v>
      </c>
      <c r="C21" s="47"/>
      <c r="D21" s="47"/>
      <c r="E21" s="47"/>
      <c r="F21" s="47"/>
      <c r="G21" s="48"/>
      <c r="H21" s="171">
        <f>'Allegato B'!H53:N53</f>
        <v>0</v>
      </c>
      <c r="I21" s="176"/>
      <c r="J21" s="176"/>
      <c r="K21" s="176"/>
      <c r="L21" s="176"/>
      <c r="M21" s="176"/>
      <c r="N21" s="177"/>
    </row>
    <row r="22" spans="2:15" ht="29.25" customHeight="1" x14ac:dyDescent="0.25">
      <c r="B22" s="46" t="s">
        <v>82</v>
      </c>
      <c r="C22" s="47"/>
      <c r="D22" s="47"/>
      <c r="E22" s="47"/>
      <c r="F22" s="47"/>
      <c r="G22" s="48"/>
      <c r="H22" s="171">
        <f>'Allegato B'!H54:N54</f>
        <v>0</v>
      </c>
      <c r="I22" s="172"/>
      <c r="J22" s="172"/>
      <c r="K22" s="172"/>
      <c r="L22" s="172"/>
      <c r="M22" s="172"/>
      <c r="N22" s="173"/>
    </row>
    <row r="23" spans="2:15" ht="29.25" customHeight="1" x14ac:dyDescent="0.25">
      <c r="B23" s="46" t="s">
        <v>74</v>
      </c>
      <c r="C23" s="47"/>
      <c r="D23" s="47"/>
      <c r="E23" s="47"/>
      <c r="F23" s="47"/>
      <c r="G23" s="48"/>
      <c r="H23" s="178"/>
      <c r="I23" s="34"/>
      <c r="J23" s="34"/>
      <c r="K23" s="34"/>
      <c r="L23" s="34"/>
      <c r="M23" s="34"/>
      <c r="N23" s="35"/>
      <c r="O23" s="282" t="str">
        <f>IFERROR(IF(H23="",CONCATENATE("LIVELLO EQF QUALIFICAZIONE -&gt; ", VLOOKUP(H20,tbl_qualificazioni,2,FALSE)),""),"")</f>
        <v/>
      </c>
    </row>
    <row r="24" spans="2:15" ht="29.25" customHeight="1" x14ac:dyDescent="0.25">
      <c r="B24" s="46" t="s">
        <v>83</v>
      </c>
      <c r="C24" s="47"/>
      <c r="D24" s="47"/>
      <c r="E24" s="47"/>
      <c r="F24" s="47"/>
      <c r="G24" s="48"/>
      <c r="H24" s="171">
        <f>'Allegato B'!H57:N57</f>
        <v>0</v>
      </c>
      <c r="I24" s="172"/>
      <c r="J24" s="172"/>
      <c r="K24" s="172"/>
      <c r="L24" s="172"/>
      <c r="M24" s="172"/>
      <c r="N24" s="173"/>
    </row>
    <row r="25" spans="2:15" ht="29.25" customHeight="1" x14ac:dyDescent="0.25">
      <c r="B25" s="46" t="s">
        <v>76</v>
      </c>
      <c r="C25" s="47"/>
      <c r="D25" s="47"/>
      <c r="E25" s="47"/>
      <c r="F25" s="47"/>
      <c r="G25" s="48"/>
      <c r="H25" s="171">
        <v>600</v>
      </c>
      <c r="I25" s="172"/>
      <c r="J25" s="172"/>
      <c r="K25" s="172"/>
      <c r="L25" s="172"/>
      <c r="M25" s="172"/>
      <c r="N25" s="173"/>
    </row>
    <row r="26" spans="2:15" ht="29.25" customHeight="1" x14ac:dyDescent="0.25">
      <c r="B26" s="46" t="s">
        <v>77</v>
      </c>
      <c r="C26" s="47"/>
      <c r="D26" s="47"/>
      <c r="E26" s="47"/>
      <c r="F26" s="47"/>
      <c r="G26" s="48"/>
      <c r="H26" s="31"/>
      <c r="I26" s="174"/>
      <c r="J26" s="174"/>
      <c r="K26" s="174"/>
      <c r="L26" s="174"/>
      <c r="M26" s="174"/>
      <c r="N26" s="175"/>
    </row>
    <row r="27" spans="2:15" ht="29.25" customHeight="1" x14ac:dyDescent="0.25">
      <c r="B27" s="46" t="s">
        <v>78</v>
      </c>
      <c r="C27" s="47"/>
      <c r="D27" s="47"/>
      <c r="E27" s="47"/>
      <c r="F27" s="47"/>
      <c r="G27" s="48"/>
      <c r="H27" s="31"/>
      <c r="I27" s="174"/>
      <c r="J27" s="174"/>
      <c r="K27" s="174"/>
      <c r="L27" s="174"/>
      <c r="M27" s="174"/>
      <c r="N27" s="175"/>
    </row>
    <row r="28" spans="2:15" ht="29.25" customHeight="1" thickBot="1" x14ac:dyDescent="0.3">
      <c r="B28" s="182" t="s">
        <v>79</v>
      </c>
      <c r="C28" s="183"/>
      <c r="D28" s="183"/>
      <c r="E28" s="183"/>
      <c r="F28" s="183"/>
      <c r="G28" s="184"/>
      <c r="H28" s="185"/>
      <c r="I28" s="186"/>
      <c r="J28" s="186"/>
      <c r="K28" s="186"/>
      <c r="L28" s="186"/>
      <c r="M28" s="186"/>
      <c r="N28" s="187"/>
    </row>
    <row r="29" spans="2:15" ht="34.5" customHeight="1" thickBot="1" x14ac:dyDescent="0.3">
      <c r="B29" s="83" t="s">
        <v>103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5"/>
    </row>
    <row r="30" spans="2:15" ht="36.75" customHeight="1" x14ac:dyDescent="0.25">
      <c r="B30" s="193" t="s">
        <v>59</v>
      </c>
      <c r="C30" s="194"/>
      <c r="D30" s="194"/>
      <c r="E30" s="194"/>
      <c r="F30" s="194"/>
      <c r="G30" s="194"/>
      <c r="H30" s="194"/>
      <c r="I30" s="194" t="s">
        <v>5</v>
      </c>
      <c r="J30" s="194"/>
      <c r="K30" s="194" t="s">
        <v>6</v>
      </c>
      <c r="L30" s="194"/>
      <c r="M30" s="194"/>
      <c r="N30" s="195"/>
    </row>
    <row r="31" spans="2:15" ht="31.5" customHeight="1" x14ac:dyDescent="0.25">
      <c r="B31" s="25" t="s">
        <v>88</v>
      </c>
      <c r="C31" s="26"/>
      <c r="D31" s="26"/>
      <c r="E31" s="26"/>
      <c r="F31" s="26"/>
      <c r="G31" s="26"/>
      <c r="H31" s="26"/>
      <c r="I31" s="192"/>
      <c r="J31" s="192"/>
      <c r="K31" s="190"/>
      <c r="L31" s="190"/>
      <c r="M31" s="190"/>
      <c r="N31" s="191"/>
    </row>
    <row r="32" spans="2:15" ht="33" customHeight="1" x14ac:dyDescent="0.25">
      <c r="B32" s="46" t="s">
        <v>89</v>
      </c>
      <c r="C32" s="188"/>
      <c r="D32" s="188"/>
      <c r="E32" s="188"/>
      <c r="F32" s="188"/>
      <c r="G32" s="188"/>
      <c r="H32" s="189"/>
      <c r="I32" s="31"/>
      <c r="J32" s="32"/>
      <c r="K32" s="190"/>
      <c r="L32" s="190"/>
      <c r="M32" s="190"/>
      <c r="N32" s="191"/>
    </row>
    <row r="33" spans="2:14" ht="28.5" customHeight="1" x14ac:dyDescent="0.25">
      <c r="B33" s="46" t="s">
        <v>104</v>
      </c>
      <c r="C33" s="188"/>
      <c r="D33" s="188"/>
      <c r="E33" s="188"/>
      <c r="F33" s="188"/>
      <c r="G33" s="188"/>
      <c r="H33" s="189"/>
      <c r="I33" s="31"/>
      <c r="J33" s="32"/>
      <c r="K33" s="190"/>
      <c r="L33" s="190"/>
      <c r="M33" s="190"/>
      <c r="N33" s="191"/>
    </row>
    <row r="34" spans="2:14" ht="24.95" customHeight="1" x14ac:dyDescent="0.25">
      <c r="B34" s="196" t="s">
        <v>90</v>
      </c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8"/>
    </row>
    <row r="35" spans="2:14" ht="54.95" customHeight="1" x14ac:dyDescent="0.25">
      <c r="B35" s="25" t="s">
        <v>91</v>
      </c>
      <c r="C35" s="26"/>
      <c r="D35" s="26"/>
      <c r="E35" s="26"/>
      <c r="F35" s="26"/>
      <c r="G35" s="26"/>
      <c r="H35" s="26"/>
      <c r="I35" s="192"/>
      <c r="J35" s="192"/>
      <c r="K35" s="190"/>
      <c r="L35" s="190"/>
      <c r="M35" s="190"/>
      <c r="N35" s="191"/>
    </row>
    <row r="36" spans="2:14" ht="54.95" customHeight="1" x14ac:dyDescent="0.25">
      <c r="B36" s="25" t="s">
        <v>92</v>
      </c>
      <c r="C36" s="26"/>
      <c r="D36" s="26"/>
      <c r="E36" s="26"/>
      <c r="F36" s="26"/>
      <c r="G36" s="26"/>
      <c r="H36" s="26"/>
      <c r="I36" s="192"/>
      <c r="J36" s="192"/>
      <c r="K36" s="190"/>
      <c r="L36" s="190"/>
      <c r="M36" s="190"/>
      <c r="N36" s="191"/>
    </row>
    <row r="37" spans="2:14" ht="64.5" customHeight="1" x14ac:dyDescent="0.25">
      <c r="B37" s="25" t="s">
        <v>93</v>
      </c>
      <c r="C37" s="26"/>
      <c r="D37" s="26"/>
      <c r="E37" s="26"/>
      <c r="F37" s="26"/>
      <c r="G37" s="26"/>
      <c r="H37" s="26"/>
      <c r="I37" s="192"/>
      <c r="J37" s="192"/>
      <c r="K37" s="190"/>
      <c r="L37" s="190"/>
      <c r="M37" s="190"/>
      <c r="N37" s="191"/>
    </row>
    <row r="38" spans="2:14" ht="167.25" customHeight="1" x14ac:dyDescent="0.25">
      <c r="B38" s="25" t="s">
        <v>94</v>
      </c>
      <c r="C38" s="26"/>
      <c r="D38" s="26"/>
      <c r="E38" s="26"/>
      <c r="F38" s="26"/>
      <c r="G38" s="26"/>
      <c r="H38" s="26"/>
      <c r="I38" s="192"/>
      <c r="J38" s="192"/>
      <c r="K38" s="190"/>
      <c r="L38" s="190"/>
      <c r="M38" s="190"/>
      <c r="N38" s="191"/>
    </row>
    <row r="39" spans="2:14" ht="90.75" customHeight="1" x14ac:dyDescent="0.25">
      <c r="B39" s="25" t="s">
        <v>95</v>
      </c>
      <c r="C39" s="26"/>
      <c r="D39" s="26"/>
      <c r="E39" s="26"/>
      <c r="F39" s="26"/>
      <c r="G39" s="26"/>
      <c r="H39" s="26"/>
      <c r="I39" s="192"/>
      <c r="J39" s="192"/>
      <c r="K39" s="190"/>
      <c r="L39" s="190"/>
      <c r="M39" s="190"/>
      <c r="N39" s="191"/>
    </row>
    <row r="40" spans="2:14" ht="155.25" customHeight="1" thickBot="1" x14ac:dyDescent="0.3">
      <c r="B40" s="25" t="s">
        <v>96</v>
      </c>
      <c r="C40" s="26"/>
      <c r="D40" s="26"/>
      <c r="E40" s="26"/>
      <c r="F40" s="26"/>
      <c r="G40" s="26"/>
      <c r="H40" s="26"/>
      <c r="I40" s="192"/>
      <c r="J40" s="192"/>
      <c r="K40" s="190"/>
      <c r="L40" s="190"/>
      <c r="M40" s="190"/>
      <c r="N40" s="191"/>
    </row>
    <row r="41" spans="2:14" ht="33" customHeight="1" thickBot="1" x14ac:dyDescent="0.3">
      <c r="B41" s="55" t="s">
        <v>128</v>
      </c>
      <c r="C41" s="56"/>
      <c r="D41" s="56"/>
      <c r="E41" s="56"/>
      <c r="F41" s="56"/>
      <c r="G41" s="56"/>
      <c r="H41" s="57"/>
      <c r="I41" s="58" t="s">
        <v>5</v>
      </c>
      <c r="J41" s="57"/>
      <c r="K41" s="59" t="s">
        <v>6</v>
      </c>
      <c r="L41" s="59"/>
      <c r="M41" s="59"/>
      <c r="N41" s="60"/>
    </row>
    <row r="42" spans="2:14" ht="41.25" customHeight="1" thickBot="1" x14ac:dyDescent="0.3">
      <c r="B42" s="158" t="s">
        <v>129</v>
      </c>
      <c r="C42" s="159"/>
      <c r="D42" s="159"/>
      <c r="E42" s="159"/>
      <c r="F42" s="159"/>
      <c r="G42" s="159"/>
      <c r="H42" s="159"/>
      <c r="I42" s="160"/>
      <c r="J42" s="161"/>
      <c r="K42" s="162"/>
      <c r="L42" s="162"/>
      <c r="M42" s="162"/>
      <c r="N42" s="163"/>
    </row>
    <row r="43" spans="2:14" ht="24.95" customHeight="1" x14ac:dyDescent="0.25">
      <c r="B43" s="196" t="s">
        <v>127</v>
      </c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8"/>
    </row>
    <row r="44" spans="2:14" ht="61.5" customHeight="1" x14ac:dyDescent="0.25">
      <c r="B44" s="25" t="s">
        <v>97</v>
      </c>
      <c r="C44" s="26"/>
      <c r="D44" s="26"/>
      <c r="E44" s="26"/>
      <c r="F44" s="26"/>
      <c r="G44" s="26"/>
      <c r="H44" s="26"/>
      <c r="I44" s="192"/>
      <c r="J44" s="192"/>
      <c r="K44" s="190"/>
      <c r="L44" s="190"/>
      <c r="M44" s="190"/>
      <c r="N44" s="191"/>
    </row>
    <row r="45" spans="2:14" ht="69" customHeight="1" x14ac:dyDescent="0.25">
      <c r="B45" s="25" t="s">
        <v>98</v>
      </c>
      <c r="C45" s="26"/>
      <c r="D45" s="26"/>
      <c r="E45" s="26"/>
      <c r="F45" s="26"/>
      <c r="G45" s="26"/>
      <c r="H45" s="26"/>
      <c r="I45" s="192"/>
      <c r="J45" s="192"/>
      <c r="K45" s="190"/>
      <c r="L45" s="190"/>
      <c r="M45" s="190"/>
      <c r="N45" s="191"/>
    </row>
    <row r="46" spans="2:14" ht="65.25" customHeight="1" x14ac:dyDescent="0.25">
      <c r="B46" s="25" t="s">
        <v>99</v>
      </c>
      <c r="C46" s="26"/>
      <c r="D46" s="26"/>
      <c r="E46" s="26"/>
      <c r="F46" s="26"/>
      <c r="G46" s="26"/>
      <c r="H46" s="26"/>
      <c r="I46" s="192"/>
      <c r="J46" s="192"/>
      <c r="K46" s="190"/>
      <c r="L46" s="190"/>
      <c r="M46" s="190"/>
      <c r="N46" s="191"/>
    </row>
    <row r="47" spans="2:14" ht="183" customHeight="1" x14ac:dyDescent="0.25">
      <c r="B47" s="25" t="s">
        <v>100</v>
      </c>
      <c r="C47" s="26"/>
      <c r="D47" s="26"/>
      <c r="E47" s="26"/>
      <c r="F47" s="26"/>
      <c r="G47" s="26"/>
      <c r="H47" s="26"/>
      <c r="I47" s="192"/>
      <c r="J47" s="192"/>
      <c r="K47" s="190"/>
      <c r="L47" s="190"/>
      <c r="M47" s="190"/>
      <c r="N47" s="191"/>
    </row>
    <row r="48" spans="2:14" ht="92.25" customHeight="1" x14ac:dyDescent="0.25">
      <c r="B48" s="25" t="s">
        <v>101</v>
      </c>
      <c r="C48" s="26"/>
      <c r="D48" s="26"/>
      <c r="E48" s="26"/>
      <c r="F48" s="26"/>
      <c r="G48" s="26"/>
      <c r="H48" s="26"/>
      <c r="I48" s="192"/>
      <c r="J48" s="192"/>
      <c r="K48" s="190"/>
      <c r="L48" s="190"/>
      <c r="M48" s="190"/>
      <c r="N48" s="191"/>
    </row>
    <row r="49" spans="2:14" ht="129" customHeight="1" thickBot="1" x14ac:dyDescent="0.3">
      <c r="B49" s="25" t="s">
        <v>102</v>
      </c>
      <c r="C49" s="26"/>
      <c r="D49" s="26"/>
      <c r="E49" s="26"/>
      <c r="F49" s="26"/>
      <c r="G49" s="26"/>
      <c r="H49" s="26"/>
      <c r="I49" s="192"/>
      <c r="J49" s="192"/>
      <c r="K49" s="190"/>
      <c r="L49" s="190"/>
      <c r="M49" s="190"/>
      <c r="N49" s="191"/>
    </row>
    <row r="50" spans="2:14" ht="33" customHeight="1" thickBot="1" x14ac:dyDescent="0.3">
      <c r="B50" s="55" t="s">
        <v>130</v>
      </c>
      <c r="C50" s="56"/>
      <c r="D50" s="56"/>
      <c r="E50" s="56"/>
      <c r="F50" s="56"/>
      <c r="G50" s="56"/>
      <c r="H50" s="57"/>
      <c r="I50" s="58" t="s">
        <v>5</v>
      </c>
      <c r="J50" s="57"/>
      <c r="K50" s="59" t="s">
        <v>6</v>
      </c>
      <c r="L50" s="59"/>
      <c r="M50" s="59"/>
      <c r="N50" s="60"/>
    </row>
    <row r="51" spans="2:14" ht="41.25" customHeight="1" thickBot="1" x14ac:dyDescent="0.3">
      <c r="B51" s="158" t="s">
        <v>131</v>
      </c>
      <c r="C51" s="159"/>
      <c r="D51" s="159"/>
      <c r="E51" s="159"/>
      <c r="F51" s="159"/>
      <c r="G51" s="159"/>
      <c r="H51" s="159"/>
      <c r="I51" s="160"/>
      <c r="J51" s="161"/>
      <c r="K51" s="162" t="s">
        <v>61</v>
      </c>
      <c r="L51" s="162"/>
      <c r="M51" s="162"/>
      <c r="N51" s="163"/>
    </row>
    <row r="54" spans="2:14" x14ac:dyDescent="0.25">
      <c r="B54" s="6" t="s">
        <v>67</v>
      </c>
      <c r="C54" s="156" t="s">
        <v>68</v>
      </c>
      <c r="D54" s="156"/>
      <c r="K54" s="155" t="s">
        <v>62</v>
      </c>
      <c r="L54" s="155"/>
      <c r="M54" s="155"/>
      <c r="N54" s="155"/>
    </row>
    <row r="56" spans="2:14" x14ac:dyDescent="0.25">
      <c r="J56" s="157" t="s">
        <v>63</v>
      </c>
      <c r="K56" s="157"/>
      <c r="L56" s="156" t="s">
        <v>69</v>
      </c>
      <c r="M56" s="156"/>
      <c r="N56" s="156"/>
    </row>
    <row r="57" spans="2:14" x14ac:dyDescent="0.25">
      <c r="J57" s="5"/>
      <c r="K57" s="4"/>
    </row>
    <row r="58" spans="2:14" x14ac:dyDescent="0.25">
      <c r="J58" s="157" t="s">
        <v>64</v>
      </c>
      <c r="K58" s="157"/>
      <c r="L58" s="156" t="s">
        <v>69</v>
      </c>
      <c r="M58" s="156"/>
      <c r="N58" s="156"/>
    </row>
    <row r="59" spans="2:14" x14ac:dyDescent="0.25">
      <c r="J59" s="5"/>
      <c r="K59" s="4"/>
    </row>
    <row r="60" spans="2:14" x14ac:dyDescent="0.25">
      <c r="J60" s="157" t="s">
        <v>65</v>
      </c>
      <c r="K60" s="157"/>
      <c r="L60" s="156" t="s">
        <v>69</v>
      </c>
      <c r="M60" s="156"/>
      <c r="N60" s="156"/>
    </row>
  </sheetData>
  <sheetProtection algorithmName="SHA-512" hashValue="K1PVz/V+cgN4jgaO4HwiGjuRto3Teuay5f6foSSoA1vUXLYPHMmqXrLZcglMuuR21x8Wu7+hlJD+UcFrsrfPcA==" saltValue="Z8rRF8GXkX/UTcGOLBxxDg==" spinCount="100000" sheet="1" objects="1" scenarios="1"/>
  <protectedRanges>
    <protectedRange sqref="I51:N51 I44:N49 I42:N42 I35:N40 I31:N33 H26:N28 H23 H16:N18 H13" name="AllegatoC"/>
    <protectedRange sqref="H13:N13 H16:N18 H23:N23 H26:N28 I35:N40 I42:J42 I44:N49 I51:J51 I31:N33" name="Intervallo1"/>
  </protectedRanges>
  <mergeCells count="114">
    <mergeCell ref="M1:N1"/>
    <mergeCell ref="J60:K60"/>
    <mergeCell ref="L60:N60"/>
    <mergeCell ref="K54:N54"/>
    <mergeCell ref="C54:D54"/>
    <mergeCell ref="J56:K56"/>
    <mergeCell ref="L56:N56"/>
    <mergeCell ref="J58:K58"/>
    <mergeCell ref="L58:N58"/>
    <mergeCell ref="B50:H50"/>
    <mergeCell ref="I50:J50"/>
    <mergeCell ref="K50:N50"/>
    <mergeCell ref="B51:H51"/>
    <mergeCell ref="I51:J51"/>
    <mergeCell ref="K51:N51"/>
    <mergeCell ref="I47:J47"/>
    <mergeCell ref="K47:N47"/>
    <mergeCell ref="B47:H47"/>
    <mergeCell ref="B48:H48"/>
    <mergeCell ref="B49:H49"/>
    <mergeCell ref="I48:J48"/>
    <mergeCell ref="K48:N48"/>
    <mergeCell ref="I49:J49"/>
    <mergeCell ref="K49:N49"/>
    <mergeCell ref="B44:H44"/>
    <mergeCell ref="B45:H45"/>
    <mergeCell ref="B46:H46"/>
    <mergeCell ref="I35:J35"/>
    <mergeCell ref="K35:N35"/>
    <mergeCell ref="I37:J37"/>
    <mergeCell ref="I44:J44"/>
    <mergeCell ref="K44:N44"/>
    <mergeCell ref="K37:N37"/>
    <mergeCell ref="I38:J38"/>
    <mergeCell ref="K38:N38"/>
    <mergeCell ref="I39:J39"/>
    <mergeCell ref="K39:N39"/>
    <mergeCell ref="I40:J40"/>
    <mergeCell ref="K40:N40"/>
    <mergeCell ref="B39:H39"/>
    <mergeCell ref="B40:H40"/>
    <mergeCell ref="B43:N43"/>
    <mergeCell ref="B37:H37"/>
    <mergeCell ref="B38:H38"/>
    <mergeCell ref="I45:J45"/>
    <mergeCell ref="K45:N45"/>
    <mergeCell ref="I46:J46"/>
    <mergeCell ref="K46:N46"/>
    <mergeCell ref="B33:H33"/>
    <mergeCell ref="K33:N33"/>
    <mergeCell ref="I33:J33"/>
    <mergeCell ref="B35:H35"/>
    <mergeCell ref="B36:H36"/>
    <mergeCell ref="I36:J36"/>
    <mergeCell ref="K36:N36"/>
    <mergeCell ref="B29:N29"/>
    <mergeCell ref="B30:H30"/>
    <mergeCell ref="I30:J30"/>
    <mergeCell ref="K30:N30"/>
    <mergeCell ref="B31:H31"/>
    <mergeCell ref="B32:H32"/>
    <mergeCell ref="B34:N34"/>
    <mergeCell ref="I31:J31"/>
    <mergeCell ref="I32:J32"/>
    <mergeCell ref="K31:N31"/>
    <mergeCell ref="K32:N32"/>
    <mergeCell ref="B26:G26"/>
    <mergeCell ref="H26:N26"/>
    <mergeCell ref="B27:G27"/>
    <mergeCell ref="H27:N27"/>
    <mergeCell ref="B28:G28"/>
    <mergeCell ref="H28:N28"/>
    <mergeCell ref="B23:G23"/>
    <mergeCell ref="H23:N23"/>
    <mergeCell ref="B24:G24"/>
    <mergeCell ref="H24:N24"/>
    <mergeCell ref="B25:G25"/>
    <mergeCell ref="H25:N25"/>
    <mergeCell ref="H13:N13"/>
    <mergeCell ref="B19:N19"/>
    <mergeCell ref="B20:G20"/>
    <mergeCell ref="H20:N20"/>
    <mergeCell ref="B21:G21"/>
    <mergeCell ref="H21:N21"/>
    <mergeCell ref="B22:G22"/>
    <mergeCell ref="H22:N22"/>
    <mergeCell ref="B17:G17"/>
    <mergeCell ref="H17:N17"/>
    <mergeCell ref="B18:G18"/>
    <mergeCell ref="H18:N18"/>
    <mergeCell ref="B5:N5"/>
    <mergeCell ref="B7:N7"/>
    <mergeCell ref="B10:G10"/>
    <mergeCell ref="H10:N10"/>
    <mergeCell ref="B41:H41"/>
    <mergeCell ref="I41:J41"/>
    <mergeCell ref="K41:N41"/>
    <mergeCell ref="B42:H42"/>
    <mergeCell ref="I42:J42"/>
    <mergeCell ref="K42:N42"/>
    <mergeCell ref="B8:G8"/>
    <mergeCell ref="H8:N8"/>
    <mergeCell ref="B9:N9"/>
    <mergeCell ref="B14:G14"/>
    <mergeCell ref="H14:N14"/>
    <mergeCell ref="B15:G15"/>
    <mergeCell ref="H15:N15"/>
    <mergeCell ref="B16:G16"/>
    <mergeCell ref="H16:N16"/>
    <mergeCell ref="B11:G11"/>
    <mergeCell ref="H11:N11"/>
    <mergeCell ref="B12:G12"/>
    <mergeCell ref="H12:N12"/>
    <mergeCell ref="B13:G13"/>
  </mergeCells>
  <conditionalFormatting sqref="H23 H26:N28 I44:N49 I51:N51">
    <cfRule type="expression" dxfId="1" priority="1">
      <formula>$H$8&lt;&gt;2</formula>
    </cfRule>
  </conditionalFormatting>
  <dataValidations count="2">
    <dataValidation type="list" allowBlank="1" showInputMessage="1" showErrorMessage="1" sqref="I31:I33 I51 I40 I42 I35:I38 I44:I47 I49">
      <formula1>"POSITIVO,NEGATIVO"</formula1>
    </dataValidation>
    <dataValidation type="list" allowBlank="1" showInputMessage="1" showErrorMessage="1" sqref="I39:J39 I48:J48">
      <formula1>"POSITIVO,NEGATIVO,NON RICHIESTO"</formula1>
    </dataValidation>
  </dataValidations>
  <pageMargins left="0.7" right="0.7" top="0.75" bottom="0.75" header="0.3" footer="0.3"/>
  <pageSetup paperSize="9" scale="6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8"/>
  <sheetViews>
    <sheetView zoomScale="90" zoomScaleNormal="90" workbookViewId="0">
      <selection activeCell="B5" sqref="B5:N5"/>
    </sheetView>
  </sheetViews>
  <sheetFormatPr defaultRowHeight="15" x14ac:dyDescent="0.25"/>
  <cols>
    <col min="1" max="1" width="3.7109375" customWidth="1"/>
  </cols>
  <sheetData>
    <row r="1" spans="2:14" x14ac:dyDescent="0.25">
      <c r="M1" s="301" t="str">
        <f>'Allegato B'!M1:N1</f>
        <v>ver 1.0.0 - 180210</v>
      </c>
      <c r="N1" s="301"/>
    </row>
    <row r="4" spans="2:14" ht="15.75" thickBot="1" x14ac:dyDescent="0.3"/>
    <row r="5" spans="2:14" ht="78" customHeight="1" thickBot="1" x14ac:dyDescent="0.3">
      <c r="B5" s="135" t="s">
        <v>301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7"/>
    </row>
    <row r="6" spans="2:14" ht="15.75" thickBot="1" x14ac:dyDescent="0.3"/>
    <row r="7" spans="2:14" ht="25.5" customHeight="1" thickBot="1" x14ac:dyDescent="0.3">
      <c r="B7" s="83" t="s">
        <v>116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5"/>
    </row>
    <row r="8" spans="2:14" ht="25.5" customHeight="1" x14ac:dyDescent="0.25">
      <c r="B8" s="205" t="s">
        <v>119</v>
      </c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</row>
    <row r="9" spans="2:14" ht="45" customHeight="1" x14ac:dyDescent="0.25">
      <c r="B9" s="199" t="s">
        <v>118</v>
      </c>
      <c r="C9" s="200"/>
      <c r="D9" s="200"/>
      <c r="E9" s="200"/>
      <c r="F9" s="200"/>
      <c r="G9" s="201"/>
      <c r="H9" s="292">
        <f>'Allegato B'!H37:N37</f>
        <v>0</v>
      </c>
      <c r="I9" s="293"/>
      <c r="J9" s="293"/>
      <c r="K9" s="293"/>
      <c r="L9" s="293"/>
      <c r="M9" s="293"/>
      <c r="N9" s="294"/>
    </row>
    <row r="10" spans="2:14" ht="24.95" customHeight="1" x14ac:dyDescent="0.25">
      <c r="B10" s="199" t="s">
        <v>105</v>
      </c>
      <c r="C10" s="200"/>
      <c r="D10" s="200"/>
      <c r="E10" s="200"/>
      <c r="F10" s="200"/>
      <c r="G10" s="201"/>
      <c r="H10" s="202">
        <v>117</v>
      </c>
      <c r="I10" s="203"/>
      <c r="J10" s="203"/>
      <c r="K10" s="203"/>
      <c r="L10" s="203"/>
      <c r="M10" s="203"/>
      <c r="N10" s="204"/>
    </row>
    <row r="11" spans="2:14" ht="24.95" customHeight="1" x14ac:dyDescent="0.25">
      <c r="B11" s="199" t="s">
        <v>106</v>
      </c>
      <c r="C11" s="200"/>
      <c r="D11" s="200"/>
      <c r="E11" s="200"/>
      <c r="F11" s="200"/>
      <c r="G11" s="201"/>
      <c r="H11" s="202">
        <v>0.8</v>
      </c>
      <c r="I11" s="203"/>
      <c r="J11" s="203"/>
      <c r="K11" s="203"/>
      <c r="L11" s="203"/>
      <c r="M11" s="203"/>
      <c r="N11" s="204"/>
    </row>
    <row r="12" spans="2:14" ht="24.95" customHeight="1" x14ac:dyDescent="0.25">
      <c r="B12" s="199" t="s">
        <v>107</v>
      </c>
      <c r="C12" s="200"/>
      <c r="D12" s="200"/>
      <c r="E12" s="200"/>
      <c r="F12" s="200"/>
      <c r="G12" s="201"/>
      <c r="H12" s="202">
        <v>5</v>
      </c>
      <c r="I12" s="203"/>
      <c r="J12" s="203"/>
      <c r="K12" s="203"/>
      <c r="L12" s="203"/>
      <c r="M12" s="203"/>
      <c r="N12" s="204"/>
    </row>
    <row r="13" spans="2:14" ht="24.95" customHeight="1" x14ac:dyDescent="0.25">
      <c r="B13" s="199" t="s">
        <v>108</v>
      </c>
      <c r="C13" s="200"/>
      <c r="D13" s="200"/>
      <c r="E13" s="200"/>
      <c r="F13" s="200"/>
      <c r="G13" s="201"/>
      <c r="H13" s="202">
        <f>'Allegato B'!H42:N42</f>
        <v>0</v>
      </c>
      <c r="I13" s="203"/>
      <c r="J13" s="203"/>
      <c r="K13" s="203"/>
      <c r="L13" s="203"/>
      <c r="M13" s="203"/>
      <c r="N13" s="204"/>
    </row>
    <row r="14" spans="2:14" ht="24.95" customHeight="1" x14ac:dyDescent="0.25">
      <c r="B14" s="199" t="s">
        <v>109</v>
      </c>
      <c r="C14" s="200"/>
      <c r="D14" s="200"/>
      <c r="E14" s="200"/>
      <c r="F14" s="200"/>
      <c r="G14" s="201"/>
      <c r="H14" s="208"/>
      <c r="I14" s="209"/>
      <c r="J14" s="209"/>
      <c r="K14" s="209"/>
      <c r="L14" s="209"/>
      <c r="M14" s="209"/>
      <c r="N14" s="210"/>
    </row>
    <row r="15" spans="2:14" ht="24.95" customHeight="1" x14ac:dyDescent="0.25">
      <c r="B15" s="199" t="s">
        <v>121</v>
      </c>
      <c r="C15" s="200"/>
      <c r="D15" s="200"/>
      <c r="E15" s="200"/>
      <c r="F15" s="200"/>
      <c r="G15" s="201"/>
      <c r="H15" s="211"/>
      <c r="I15" s="212"/>
      <c r="J15" s="212"/>
      <c r="K15" s="212"/>
      <c r="L15" s="212"/>
      <c r="M15" s="212"/>
      <c r="N15" s="213"/>
    </row>
    <row r="16" spans="2:14" ht="24.95" customHeight="1" thickBot="1" x14ac:dyDescent="0.3">
      <c r="B16" s="199" t="s">
        <v>110</v>
      </c>
      <c r="C16" s="200"/>
      <c r="D16" s="200"/>
      <c r="E16" s="200"/>
      <c r="F16" s="200"/>
      <c r="G16" s="201"/>
      <c r="H16" s="214">
        <f>(H14*H10)+(H14*H11*H13)+(H14*H12*H13)+H15</f>
        <v>0</v>
      </c>
      <c r="I16" s="215"/>
      <c r="J16" s="215"/>
      <c r="K16" s="215"/>
      <c r="L16" s="215"/>
      <c r="M16" s="215"/>
      <c r="N16" s="216"/>
    </row>
    <row r="17" spans="2:14" ht="25.5" customHeight="1" x14ac:dyDescent="0.25">
      <c r="B17" s="205" t="s">
        <v>120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7"/>
    </row>
    <row r="18" spans="2:14" ht="45" customHeight="1" x14ac:dyDescent="0.25">
      <c r="B18" s="199" t="s">
        <v>118</v>
      </c>
      <c r="C18" s="200"/>
      <c r="D18" s="200"/>
      <c r="E18" s="200"/>
      <c r="F18" s="200"/>
      <c r="G18" s="201"/>
      <c r="H18" s="292">
        <f>'Allegato B'!H52:N52</f>
        <v>0</v>
      </c>
      <c r="I18" s="293"/>
      <c r="J18" s="293"/>
      <c r="K18" s="293"/>
      <c r="L18" s="293"/>
      <c r="M18" s="293"/>
      <c r="N18" s="294"/>
    </row>
    <row r="19" spans="2:14" ht="24.95" customHeight="1" x14ac:dyDescent="0.25">
      <c r="B19" s="46" t="s">
        <v>111</v>
      </c>
      <c r="C19" s="47"/>
      <c r="D19" s="47"/>
      <c r="E19" s="47"/>
      <c r="F19" s="47"/>
      <c r="G19" s="48"/>
      <c r="H19" s="217">
        <v>117</v>
      </c>
      <c r="I19" s="218"/>
      <c r="J19" s="218"/>
      <c r="K19" s="218"/>
      <c r="L19" s="218"/>
      <c r="M19" s="218"/>
      <c r="N19" s="219"/>
    </row>
    <row r="20" spans="2:14" ht="24.95" customHeight="1" x14ac:dyDescent="0.25">
      <c r="B20" s="46" t="s">
        <v>106</v>
      </c>
      <c r="C20" s="47"/>
      <c r="D20" s="47"/>
      <c r="E20" s="47"/>
      <c r="F20" s="47"/>
      <c r="G20" s="48"/>
      <c r="H20" s="217">
        <v>0.8</v>
      </c>
      <c r="I20" s="218"/>
      <c r="J20" s="218"/>
      <c r="K20" s="218"/>
      <c r="L20" s="218"/>
      <c r="M20" s="218"/>
      <c r="N20" s="219"/>
    </row>
    <row r="21" spans="2:14" ht="24.95" customHeight="1" x14ac:dyDescent="0.25">
      <c r="B21" s="46" t="s">
        <v>107</v>
      </c>
      <c r="C21" s="47"/>
      <c r="D21" s="47"/>
      <c r="E21" s="47"/>
      <c r="F21" s="47"/>
      <c r="G21" s="48"/>
      <c r="H21" s="217">
        <v>5</v>
      </c>
      <c r="I21" s="218"/>
      <c r="J21" s="218"/>
      <c r="K21" s="218"/>
      <c r="L21" s="218"/>
      <c r="M21" s="218"/>
      <c r="N21" s="219"/>
    </row>
    <row r="22" spans="2:14" ht="24.95" customHeight="1" x14ac:dyDescent="0.25">
      <c r="B22" s="46" t="s">
        <v>112</v>
      </c>
      <c r="C22" s="47"/>
      <c r="D22" s="47"/>
      <c r="E22" s="47"/>
      <c r="F22" s="47"/>
      <c r="G22" s="48"/>
      <c r="H22" s="217">
        <f>'Allegato B'!H57:N57</f>
        <v>0</v>
      </c>
      <c r="I22" s="218"/>
      <c r="J22" s="218"/>
      <c r="K22" s="218"/>
      <c r="L22" s="218"/>
      <c r="M22" s="218"/>
      <c r="N22" s="219"/>
    </row>
    <row r="23" spans="2:14" ht="24.95" customHeight="1" x14ac:dyDescent="0.25">
      <c r="B23" s="46" t="s">
        <v>138</v>
      </c>
      <c r="C23" s="47"/>
      <c r="D23" s="47"/>
      <c r="E23" s="47"/>
      <c r="F23" s="47"/>
      <c r="G23" s="48"/>
      <c r="H23" s="208"/>
      <c r="I23" s="209"/>
      <c r="J23" s="209"/>
      <c r="K23" s="209"/>
      <c r="L23" s="209"/>
      <c r="M23" s="209"/>
      <c r="N23" s="210"/>
    </row>
    <row r="24" spans="2:14" ht="24.95" customHeight="1" x14ac:dyDescent="0.25">
      <c r="B24" s="46" t="s">
        <v>113</v>
      </c>
      <c r="C24" s="47"/>
      <c r="D24" s="47"/>
      <c r="E24" s="47"/>
      <c r="F24" s="47"/>
      <c r="G24" s="48"/>
      <c r="H24" s="211"/>
      <c r="I24" s="212"/>
      <c r="J24" s="212"/>
      <c r="K24" s="212"/>
      <c r="L24" s="212"/>
      <c r="M24" s="212"/>
      <c r="N24" s="213"/>
    </row>
    <row r="25" spans="2:14" ht="24.95" customHeight="1" thickBot="1" x14ac:dyDescent="0.3">
      <c r="B25" s="182" t="s">
        <v>114</v>
      </c>
      <c r="C25" s="183"/>
      <c r="D25" s="183"/>
      <c r="E25" s="183"/>
      <c r="F25" s="183"/>
      <c r="G25" s="184"/>
      <c r="H25" s="220">
        <f xml:space="preserve"> (H23*H19)+(H23*H20*H22)+(H23*H21*H22)+H24</f>
        <v>0</v>
      </c>
      <c r="I25" s="221"/>
      <c r="J25" s="221"/>
      <c r="K25" s="221"/>
      <c r="L25" s="221"/>
      <c r="M25" s="221"/>
      <c r="N25" s="222"/>
    </row>
    <row r="26" spans="2:14" ht="42" customHeight="1" thickBot="1" x14ac:dyDescent="0.3">
      <c r="B26" s="223" t="s">
        <v>115</v>
      </c>
      <c r="C26" s="224"/>
      <c r="D26" s="224"/>
      <c r="E26" s="224"/>
      <c r="F26" s="224"/>
      <c r="G26" s="225"/>
      <c r="H26" s="226">
        <f>H16+H25</f>
        <v>0</v>
      </c>
      <c r="I26" s="227"/>
      <c r="J26" s="227"/>
      <c r="K26" s="227"/>
      <c r="L26" s="227"/>
      <c r="M26" s="227"/>
      <c r="N26" s="228"/>
    </row>
    <row r="27" spans="2:14" ht="15.75" thickBot="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ht="38.25" customHeight="1" thickBot="1" x14ac:dyDescent="0.3">
      <c r="B28" s="55" t="s">
        <v>66</v>
      </c>
      <c r="C28" s="56"/>
      <c r="D28" s="56"/>
      <c r="E28" s="56"/>
      <c r="F28" s="56"/>
      <c r="G28" s="56"/>
      <c r="H28" s="57"/>
      <c r="I28" s="58" t="s">
        <v>5</v>
      </c>
      <c r="J28" s="57"/>
      <c r="K28" s="59" t="s">
        <v>6</v>
      </c>
      <c r="L28" s="59"/>
      <c r="M28" s="59"/>
      <c r="N28" s="60"/>
    </row>
    <row r="29" spans="2:14" ht="36" customHeight="1" thickBot="1" x14ac:dyDescent="0.3">
      <c r="B29" s="158" t="s">
        <v>116</v>
      </c>
      <c r="C29" s="159"/>
      <c r="D29" s="159"/>
      <c r="E29" s="159"/>
      <c r="F29" s="159"/>
      <c r="G29" s="159"/>
      <c r="H29" s="159"/>
      <c r="I29" s="160"/>
      <c r="J29" s="161"/>
      <c r="K29" s="162" t="s">
        <v>61</v>
      </c>
      <c r="L29" s="162"/>
      <c r="M29" s="162"/>
      <c r="N29" s="163"/>
    </row>
    <row r="32" spans="2:14" x14ac:dyDescent="0.25">
      <c r="B32" s="4" t="s">
        <v>67</v>
      </c>
      <c r="C32" s="156" t="s">
        <v>68</v>
      </c>
      <c r="D32" s="156"/>
      <c r="K32" s="155" t="s">
        <v>62</v>
      </c>
      <c r="L32" s="155"/>
      <c r="M32" s="155"/>
      <c r="N32" s="155"/>
    </row>
    <row r="34" spans="10:14" x14ac:dyDescent="0.25">
      <c r="J34" s="157" t="s">
        <v>63</v>
      </c>
      <c r="K34" s="157"/>
      <c r="L34" s="156" t="s">
        <v>69</v>
      </c>
      <c r="M34" s="156"/>
      <c r="N34" s="156"/>
    </row>
    <row r="35" spans="10:14" x14ac:dyDescent="0.25">
      <c r="J35" s="5"/>
      <c r="K35" s="4"/>
    </row>
    <row r="36" spans="10:14" x14ac:dyDescent="0.25">
      <c r="J36" s="157" t="s">
        <v>64</v>
      </c>
      <c r="K36" s="157"/>
      <c r="L36" s="156" t="s">
        <v>69</v>
      </c>
      <c r="M36" s="156"/>
      <c r="N36" s="156"/>
    </row>
    <row r="37" spans="10:14" x14ac:dyDescent="0.25">
      <c r="J37" s="5"/>
      <c r="K37" s="4"/>
    </row>
    <row r="38" spans="10:14" x14ac:dyDescent="0.25">
      <c r="J38" s="157" t="s">
        <v>65</v>
      </c>
      <c r="K38" s="157"/>
      <c r="L38" s="156" t="s">
        <v>69</v>
      </c>
      <c r="M38" s="156"/>
      <c r="N38" s="156"/>
    </row>
  </sheetData>
  <sheetProtection algorithmName="SHA-512" hashValue="lmYnEf8hF6qtJf2ODqbavPAVOHJSI57IRbvmSGUnq61dhZGW2Hm/tKqgWcImk3/OUomyn/tz5zsmrmm5C5aAsg==" saltValue="jwBtukspbdxvTjEllEcOSA==" spinCount="100000" sheet="1" objects="1" scenarios="1"/>
  <protectedRanges>
    <protectedRange sqref="H14:N15 H23:N24 I29 K29" name="PianoCOSTI"/>
  </protectedRanges>
  <mergeCells count="53">
    <mergeCell ref="M1:N1"/>
    <mergeCell ref="J38:K38"/>
    <mergeCell ref="L38:N38"/>
    <mergeCell ref="K32:N32"/>
    <mergeCell ref="C32:D32"/>
    <mergeCell ref="J34:K34"/>
    <mergeCell ref="L34:N34"/>
    <mergeCell ref="J36:K36"/>
    <mergeCell ref="L36:N36"/>
    <mergeCell ref="B17:N17"/>
    <mergeCell ref="B28:H28"/>
    <mergeCell ref="I28:J28"/>
    <mergeCell ref="K28:N28"/>
    <mergeCell ref="B29:H29"/>
    <mergeCell ref="I29:J29"/>
    <mergeCell ref="K29:N29"/>
    <mergeCell ref="B24:G24"/>
    <mergeCell ref="H24:N24"/>
    <mergeCell ref="B25:G25"/>
    <mergeCell ref="H25:N25"/>
    <mergeCell ref="B26:G26"/>
    <mergeCell ref="H26:N26"/>
    <mergeCell ref="B21:G21"/>
    <mergeCell ref="H21:N21"/>
    <mergeCell ref="B22:G22"/>
    <mergeCell ref="H22:N22"/>
    <mergeCell ref="B23:G23"/>
    <mergeCell ref="H23:N23"/>
    <mergeCell ref="B18:G18"/>
    <mergeCell ref="H18:N18"/>
    <mergeCell ref="B19:G19"/>
    <mergeCell ref="H19:N19"/>
    <mergeCell ref="B20:G20"/>
    <mergeCell ref="H20:N20"/>
    <mergeCell ref="B14:G14"/>
    <mergeCell ref="H14:N14"/>
    <mergeCell ref="B15:G15"/>
    <mergeCell ref="H15:N15"/>
    <mergeCell ref="B16:G16"/>
    <mergeCell ref="H16:N16"/>
    <mergeCell ref="B11:G11"/>
    <mergeCell ref="H11:N11"/>
    <mergeCell ref="B12:G12"/>
    <mergeCell ref="H12:N12"/>
    <mergeCell ref="B13:G13"/>
    <mergeCell ref="H13:N13"/>
    <mergeCell ref="B5:N5"/>
    <mergeCell ref="B7:N7"/>
    <mergeCell ref="B9:G9"/>
    <mergeCell ref="H9:N9"/>
    <mergeCell ref="B10:G10"/>
    <mergeCell ref="H10:N10"/>
    <mergeCell ref="B8:N8"/>
  </mergeCells>
  <dataValidations count="1">
    <dataValidation type="list" allowBlank="1" showInputMessage="1" showErrorMessage="1" sqref="I29">
      <formula1>"POSITIVO,NEGATIVO"</formula1>
    </dataValidation>
  </dataValidations>
  <pageMargins left="0.7" right="0.7" top="0.75" bottom="0.75" header="0.3" footer="0.3"/>
  <pageSetup paperSize="9" scale="71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FBC595C-D9AD-49DA-905F-26394CEC65D0}">
            <xm:f>'Allegato C'!$H$8:$N$8&lt;&gt;2</xm:f>
            <x14:dxf>
              <fill>
                <patternFill>
                  <bgColor theme="2" tint="-9.9948118533890809E-2"/>
                </patternFill>
              </fill>
            </x14:dxf>
          </x14:cfRule>
          <xm:sqref>H18:N25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zoomScale="90" zoomScaleNormal="90" workbookViewId="0">
      <selection activeCell="B1" sqref="B1"/>
    </sheetView>
  </sheetViews>
  <sheetFormatPr defaultRowHeight="15" x14ac:dyDescent="0.25"/>
  <cols>
    <col min="1" max="1" width="3.7109375" customWidth="1"/>
    <col min="3" max="3" width="8.5703125" customWidth="1"/>
    <col min="5" max="5" width="6.42578125" customWidth="1"/>
    <col min="6" max="6" width="10.85546875" customWidth="1"/>
    <col min="7" max="7" width="12.42578125" customWidth="1"/>
    <col min="11" max="11" width="7" customWidth="1"/>
    <col min="14" max="14" width="12.140625" customWidth="1"/>
  </cols>
  <sheetData>
    <row r="1" spans="2:14" x14ac:dyDescent="0.25">
      <c r="M1" s="301" t="str">
        <f>'Allegato B'!M1:N1</f>
        <v>ver 1.0.0 - 180210</v>
      </c>
      <c r="N1" s="301"/>
    </row>
    <row r="4" spans="2:14" ht="15.75" thickBot="1" x14ac:dyDescent="0.3"/>
    <row r="5" spans="2:14" ht="78" customHeight="1" thickBot="1" x14ac:dyDescent="0.3">
      <c r="B5" s="135" t="s">
        <v>302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7"/>
    </row>
    <row r="6" spans="2:14" ht="15.75" thickBot="1" x14ac:dyDescent="0.3"/>
    <row r="7" spans="2:14" ht="24.95" customHeight="1" x14ac:dyDescent="0.25">
      <c r="B7" s="229" t="s">
        <v>0</v>
      </c>
      <c r="C7" s="230"/>
      <c r="D7" s="231">
        <f>'Allegato B'!D6:E6</f>
        <v>0</v>
      </c>
      <c r="E7" s="231"/>
      <c r="F7" s="14" t="s">
        <v>3</v>
      </c>
      <c r="G7" s="15">
        <f>'Allegato B'!G6</f>
        <v>0</v>
      </c>
      <c r="H7" s="230" t="s">
        <v>1</v>
      </c>
      <c r="I7" s="230"/>
      <c r="J7" s="232">
        <f>'Allegato B'!J6:K6</f>
        <v>0</v>
      </c>
      <c r="K7" s="233"/>
      <c r="L7" s="230" t="s">
        <v>2</v>
      </c>
      <c r="M7" s="230"/>
      <c r="N7" s="16">
        <f>'Allegato B'!N6</f>
        <v>0</v>
      </c>
    </row>
    <row r="8" spans="2:14" ht="24.95" customHeight="1" x14ac:dyDescent="0.25">
      <c r="B8" s="106" t="s">
        <v>14</v>
      </c>
      <c r="C8" s="234"/>
      <c r="D8" s="234"/>
      <c r="E8" s="234"/>
      <c r="F8" s="234"/>
      <c r="G8" s="234"/>
      <c r="H8" s="235">
        <f>'Allegato B'!H17:N17</f>
        <v>0</v>
      </c>
      <c r="I8" s="236"/>
      <c r="J8" s="236"/>
      <c r="K8" s="236"/>
      <c r="L8" s="236"/>
      <c r="M8" s="236"/>
      <c r="N8" s="237"/>
    </row>
    <row r="9" spans="2:14" ht="24.95" customHeight="1" x14ac:dyDescent="0.25">
      <c r="B9" s="106" t="s">
        <v>15</v>
      </c>
      <c r="C9" s="234"/>
      <c r="D9" s="234"/>
      <c r="E9" s="234"/>
      <c r="F9" s="234"/>
      <c r="G9" s="234"/>
      <c r="H9" s="235">
        <f>'Allegato B'!H18:N18</f>
        <v>0</v>
      </c>
      <c r="I9" s="236"/>
      <c r="J9" s="236"/>
      <c r="K9" s="236"/>
      <c r="L9" s="236"/>
      <c r="M9" s="236"/>
      <c r="N9" s="237"/>
    </row>
    <row r="10" spans="2:14" ht="24.95" customHeight="1" x14ac:dyDescent="0.25">
      <c r="B10" s="25" t="s">
        <v>123</v>
      </c>
      <c r="C10" s="238"/>
      <c r="D10" s="238"/>
      <c r="E10" s="238"/>
      <c r="F10" s="238"/>
      <c r="G10" s="238"/>
      <c r="H10" s="235">
        <f>'Allegato B'!H19:N19</f>
        <v>0</v>
      </c>
      <c r="I10" s="236"/>
      <c r="J10" s="236"/>
      <c r="K10" s="236"/>
      <c r="L10" s="236"/>
      <c r="M10" s="236"/>
      <c r="N10" s="237"/>
    </row>
    <row r="11" spans="2:14" ht="24.95" customHeight="1" x14ac:dyDescent="0.25">
      <c r="B11" s="25" t="s">
        <v>122</v>
      </c>
      <c r="C11" s="238"/>
      <c r="D11" s="238"/>
      <c r="E11" s="238"/>
      <c r="F11" s="238"/>
      <c r="G11" s="238"/>
      <c r="H11" s="239">
        <f>'Allegato B'!H30:K30</f>
        <v>0</v>
      </c>
      <c r="I11" s="236"/>
      <c r="J11" s="236"/>
      <c r="K11" s="236"/>
      <c r="L11" s="236"/>
      <c r="M11" s="236"/>
      <c r="N11" s="237"/>
    </row>
    <row r="12" spans="2:14" ht="24.95" customHeight="1" x14ac:dyDescent="0.25">
      <c r="B12" s="25" t="s">
        <v>22</v>
      </c>
      <c r="C12" s="238"/>
      <c r="D12" s="238"/>
      <c r="E12" s="238"/>
      <c r="F12" s="238"/>
      <c r="G12" s="238"/>
      <c r="H12" s="235">
        <f>'Allegato B'!H27:N27</f>
        <v>0</v>
      </c>
      <c r="I12" s="236"/>
      <c r="J12" s="236"/>
      <c r="K12" s="236"/>
      <c r="L12" s="236"/>
      <c r="M12" s="236"/>
      <c r="N12" s="237"/>
    </row>
    <row r="13" spans="2:14" ht="24.95" customHeight="1" x14ac:dyDescent="0.25">
      <c r="B13" s="25" t="s">
        <v>23</v>
      </c>
      <c r="C13" s="238"/>
      <c r="D13" s="238"/>
      <c r="E13" s="238"/>
      <c r="F13" s="238"/>
      <c r="G13" s="238"/>
      <c r="H13" s="235">
        <f>'Allegato B'!H28:N28</f>
        <v>0</v>
      </c>
      <c r="I13" s="236"/>
      <c r="J13" s="236"/>
      <c r="K13" s="236"/>
      <c r="L13" s="236"/>
      <c r="M13" s="236"/>
      <c r="N13" s="237"/>
    </row>
    <row r="14" spans="2:14" ht="24.95" customHeight="1" x14ac:dyDescent="0.25">
      <c r="B14" s="25" t="s">
        <v>15</v>
      </c>
      <c r="C14" s="238"/>
      <c r="D14" s="238"/>
      <c r="E14" s="238"/>
      <c r="F14" s="238"/>
      <c r="G14" s="238"/>
      <c r="H14" s="235">
        <f>'Allegato B'!H29:N29</f>
        <v>0</v>
      </c>
      <c r="I14" s="236"/>
      <c r="J14" s="236"/>
      <c r="K14" s="236"/>
      <c r="L14" s="236"/>
      <c r="M14" s="236"/>
      <c r="N14" s="237"/>
    </row>
    <row r="15" spans="2:14" ht="21.75" customHeight="1" x14ac:dyDescent="0.25">
      <c r="B15" s="25" t="s">
        <v>126</v>
      </c>
      <c r="C15" s="238"/>
      <c r="D15" s="238"/>
      <c r="E15" s="238"/>
      <c r="F15" s="238"/>
      <c r="G15" s="238"/>
      <c r="H15" s="246">
        <f>'Piano dei Costi'!H26:N26</f>
        <v>0</v>
      </c>
      <c r="I15" s="247"/>
      <c r="J15" s="247"/>
      <c r="K15" s="247"/>
      <c r="L15" s="247"/>
      <c r="M15" s="247"/>
      <c r="N15" s="248"/>
    </row>
    <row r="16" spans="2:14" ht="23.25" customHeight="1" thickBot="1" x14ac:dyDescent="0.3">
      <c r="B16" s="27" t="s">
        <v>29</v>
      </c>
      <c r="C16" s="249"/>
      <c r="D16" s="249"/>
      <c r="E16" s="249"/>
      <c r="F16" s="249"/>
      <c r="G16" s="249"/>
      <c r="H16" s="250">
        <f>'Allegato B'!H35:N35</f>
        <v>0</v>
      </c>
      <c r="I16" s="250"/>
      <c r="J16" s="250"/>
      <c r="K16" s="250"/>
      <c r="L16" s="250"/>
      <c r="M16" s="250"/>
      <c r="N16" s="251"/>
    </row>
    <row r="17" spans="2:14" ht="27.95" customHeight="1" thickBot="1" x14ac:dyDescent="0.3">
      <c r="B17" s="168" t="s">
        <v>119</v>
      </c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4"/>
    </row>
    <row r="18" spans="2:14" ht="45" customHeight="1" x14ac:dyDescent="0.25">
      <c r="B18" s="23" t="s">
        <v>118</v>
      </c>
      <c r="C18" s="252"/>
      <c r="D18" s="252"/>
      <c r="E18" s="252"/>
      <c r="F18" s="252"/>
      <c r="G18" s="252"/>
      <c r="H18" s="295">
        <f>'Allegato B'!H37:N37</f>
        <v>0</v>
      </c>
      <c r="I18" s="296"/>
      <c r="J18" s="296"/>
      <c r="K18" s="296"/>
      <c r="L18" s="296"/>
      <c r="M18" s="296"/>
      <c r="N18" s="297"/>
    </row>
    <row r="19" spans="2:14" ht="24.95" customHeight="1" x14ac:dyDescent="0.25">
      <c r="B19" s="25" t="s">
        <v>72</v>
      </c>
      <c r="C19" s="238"/>
      <c r="D19" s="238"/>
      <c r="E19" s="238"/>
      <c r="F19" s="238"/>
      <c r="G19" s="238"/>
      <c r="H19" s="240">
        <f>'Allegato B'!H38:N38</f>
        <v>0</v>
      </c>
      <c r="I19" s="241"/>
      <c r="J19" s="241"/>
      <c r="K19" s="241"/>
      <c r="L19" s="241"/>
      <c r="M19" s="241"/>
      <c r="N19" s="242"/>
    </row>
    <row r="20" spans="2:14" ht="24.95" customHeight="1" x14ac:dyDescent="0.25">
      <c r="B20" s="25" t="s">
        <v>73</v>
      </c>
      <c r="C20" s="238"/>
      <c r="D20" s="238"/>
      <c r="E20" s="238"/>
      <c r="F20" s="238"/>
      <c r="G20" s="238"/>
      <c r="H20" s="240">
        <f>'Allegato B'!H39:N39</f>
        <v>0</v>
      </c>
      <c r="I20" s="241"/>
      <c r="J20" s="241"/>
      <c r="K20" s="241"/>
      <c r="L20" s="241"/>
      <c r="M20" s="241"/>
      <c r="N20" s="242"/>
    </row>
    <row r="21" spans="2:14" ht="24.95" customHeight="1" x14ac:dyDescent="0.25">
      <c r="B21" s="25" t="s">
        <v>32</v>
      </c>
      <c r="C21" s="238"/>
      <c r="D21" s="238"/>
      <c r="E21" s="238"/>
      <c r="F21" s="238"/>
      <c r="G21" s="238"/>
      <c r="H21" s="261">
        <f>'Allegato B'!H40:L40</f>
        <v>0</v>
      </c>
      <c r="I21" s="257"/>
      <c r="J21" s="257"/>
      <c r="K21" s="258"/>
      <c r="L21" s="8" t="s">
        <v>33</v>
      </c>
      <c r="M21" s="259">
        <f>'Allegato B'!N40</f>
        <v>0</v>
      </c>
      <c r="N21" s="262"/>
    </row>
    <row r="22" spans="2:14" ht="24.95" customHeight="1" x14ac:dyDescent="0.25">
      <c r="B22" s="25" t="s">
        <v>74</v>
      </c>
      <c r="C22" s="238"/>
      <c r="D22" s="238"/>
      <c r="E22" s="238"/>
      <c r="F22" s="238"/>
      <c r="G22" s="238"/>
      <c r="H22" s="240">
        <f>'Allegato C'!H13:N13</f>
        <v>0</v>
      </c>
      <c r="I22" s="241"/>
      <c r="J22" s="241"/>
      <c r="K22" s="241"/>
      <c r="L22" s="241"/>
      <c r="M22" s="241"/>
      <c r="N22" s="242"/>
    </row>
    <row r="23" spans="2:14" ht="24.95" customHeight="1" thickBot="1" x14ac:dyDescent="0.3">
      <c r="B23" s="27" t="s">
        <v>110</v>
      </c>
      <c r="C23" s="249"/>
      <c r="D23" s="249"/>
      <c r="E23" s="249"/>
      <c r="F23" s="249"/>
      <c r="G23" s="249"/>
      <c r="H23" s="243">
        <f>'Piano dei Costi'!H16:N16</f>
        <v>0</v>
      </c>
      <c r="I23" s="244"/>
      <c r="J23" s="244"/>
      <c r="K23" s="244"/>
      <c r="L23" s="244"/>
      <c r="M23" s="244"/>
      <c r="N23" s="245"/>
    </row>
    <row r="24" spans="2:14" ht="27.95" customHeight="1" thickBot="1" x14ac:dyDescent="0.3">
      <c r="B24" s="168" t="s">
        <v>120</v>
      </c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54"/>
    </row>
    <row r="25" spans="2:14" ht="45" customHeight="1" x14ac:dyDescent="0.25">
      <c r="B25" s="23" t="s">
        <v>118</v>
      </c>
      <c r="C25" s="252"/>
      <c r="D25" s="252"/>
      <c r="E25" s="252"/>
      <c r="F25" s="252"/>
      <c r="G25" s="252"/>
      <c r="H25" s="300">
        <f>'Allegato B'!H52:N52</f>
        <v>0</v>
      </c>
      <c r="I25" s="298"/>
      <c r="J25" s="298"/>
      <c r="K25" s="298"/>
      <c r="L25" s="298"/>
      <c r="M25" s="298"/>
      <c r="N25" s="299"/>
    </row>
    <row r="26" spans="2:14" ht="24.95" customHeight="1" x14ac:dyDescent="0.25">
      <c r="B26" s="25" t="s">
        <v>81</v>
      </c>
      <c r="C26" s="238"/>
      <c r="D26" s="238"/>
      <c r="E26" s="238"/>
      <c r="F26" s="238"/>
      <c r="G26" s="238"/>
      <c r="H26" s="235">
        <f>'Allegato B'!H53:N53</f>
        <v>0</v>
      </c>
      <c r="I26" s="241"/>
      <c r="J26" s="241"/>
      <c r="K26" s="241"/>
      <c r="L26" s="241"/>
      <c r="M26" s="241"/>
      <c r="N26" s="242"/>
    </row>
    <row r="27" spans="2:14" ht="24.95" customHeight="1" x14ac:dyDescent="0.25">
      <c r="B27" s="25" t="s">
        <v>82</v>
      </c>
      <c r="C27" s="238"/>
      <c r="D27" s="238"/>
      <c r="E27" s="238"/>
      <c r="F27" s="238"/>
      <c r="G27" s="238"/>
      <c r="H27" s="235">
        <f>'Allegato B'!H54:N54</f>
        <v>0</v>
      </c>
      <c r="I27" s="241"/>
      <c r="J27" s="241"/>
      <c r="K27" s="241"/>
      <c r="L27" s="241"/>
      <c r="M27" s="241"/>
      <c r="N27" s="242"/>
    </row>
    <row r="28" spans="2:14" ht="24.95" customHeight="1" x14ac:dyDescent="0.25">
      <c r="B28" s="25" t="s">
        <v>32</v>
      </c>
      <c r="C28" s="238"/>
      <c r="D28" s="238"/>
      <c r="E28" s="238"/>
      <c r="F28" s="238"/>
      <c r="G28" s="238"/>
      <c r="H28" s="256">
        <f>'Allegato B'!H55:L55</f>
        <v>0</v>
      </c>
      <c r="I28" s="257"/>
      <c r="J28" s="257"/>
      <c r="K28" s="258"/>
      <c r="L28" s="8" t="s">
        <v>33</v>
      </c>
      <c r="M28" s="259">
        <f>'Allegato B'!N55</f>
        <v>0</v>
      </c>
      <c r="N28" s="260"/>
    </row>
    <row r="29" spans="2:14" ht="24.95" customHeight="1" x14ac:dyDescent="0.25">
      <c r="B29" s="25" t="s">
        <v>74</v>
      </c>
      <c r="C29" s="238"/>
      <c r="D29" s="238"/>
      <c r="E29" s="238"/>
      <c r="F29" s="238"/>
      <c r="G29" s="238"/>
      <c r="H29" s="240">
        <f>'Allegato C'!H23:N23</f>
        <v>0</v>
      </c>
      <c r="I29" s="241"/>
      <c r="J29" s="241"/>
      <c r="K29" s="241"/>
      <c r="L29" s="241"/>
      <c r="M29" s="241"/>
      <c r="N29" s="242"/>
    </row>
    <row r="30" spans="2:14" ht="24.95" customHeight="1" x14ac:dyDescent="0.25">
      <c r="B30" s="25" t="s">
        <v>114</v>
      </c>
      <c r="C30" s="238"/>
      <c r="D30" s="238"/>
      <c r="E30" s="238"/>
      <c r="F30" s="238"/>
      <c r="G30" s="238"/>
      <c r="H30" s="255">
        <f>'Piano dei Costi'!H25:N25</f>
        <v>0</v>
      </c>
      <c r="I30" s="241"/>
      <c r="J30" s="241"/>
      <c r="K30" s="241"/>
      <c r="L30" s="241"/>
      <c r="M30" s="241"/>
      <c r="N30" s="242"/>
    </row>
    <row r="31" spans="2:14" ht="24" customHeight="1" x14ac:dyDescent="0.25">
      <c r="B31" s="263" t="s">
        <v>66</v>
      </c>
      <c r="C31" s="264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5"/>
    </row>
    <row r="32" spans="2:14" ht="28.5" customHeight="1" thickBot="1" x14ac:dyDescent="0.3">
      <c r="B32" s="266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8"/>
    </row>
    <row r="33" spans="2:14" ht="15.75" thickBot="1" x14ac:dyDescent="0.3">
      <c r="B33" s="3"/>
      <c r="C33" s="9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ht="33" customHeight="1" x14ac:dyDescent="0.25">
      <c r="B34" s="269" t="s">
        <v>124</v>
      </c>
      <c r="C34" s="270"/>
      <c r="D34" s="270"/>
      <c r="E34" s="270"/>
      <c r="F34" s="270"/>
      <c r="G34" s="270"/>
      <c r="H34" s="270"/>
      <c r="I34" s="271"/>
      <c r="J34" s="271"/>
      <c r="K34" s="271"/>
      <c r="L34" s="271"/>
      <c r="M34" s="271"/>
      <c r="N34" s="272"/>
    </row>
    <row r="35" spans="2:14" ht="59.25" customHeight="1" thickBot="1" x14ac:dyDescent="0.3">
      <c r="B35" s="302" t="s">
        <v>125</v>
      </c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4"/>
    </row>
    <row r="38" spans="2:14" x14ac:dyDescent="0.25">
      <c r="B38" s="4" t="s">
        <v>67</v>
      </c>
      <c r="C38" s="156" t="s">
        <v>68</v>
      </c>
      <c r="D38" s="156"/>
      <c r="K38" s="155" t="s">
        <v>62</v>
      </c>
      <c r="L38" s="155"/>
      <c r="M38" s="155"/>
      <c r="N38" s="155"/>
    </row>
    <row r="40" spans="2:14" x14ac:dyDescent="0.25">
      <c r="J40" s="157" t="s">
        <v>63</v>
      </c>
      <c r="K40" s="157"/>
      <c r="L40" s="156" t="s">
        <v>69</v>
      </c>
      <c r="M40" s="156"/>
      <c r="N40" s="156"/>
    </row>
    <row r="41" spans="2:14" x14ac:dyDescent="0.25">
      <c r="J41" s="5"/>
      <c r="K41" s="4"/>
    </row>
    <row r="42" spans="2:14" x14ac:dyDescent="0.25">
      <c r="J42" s="157" t="s">
        <v>64</v>
      </c>
      <c r="K42" s="157"/>
      <c r="L42" s="156" t="s">
        <v>69</v>
      </c>
      <c r="M42" s="156"/>
      <c r="N42" s="156"/>
    </row>
    <row r="43" spans="2:14" x14ac:dyDescent="0.25">
      <c r="J43" s="5"/>
      <c r="K43" s="4"/>
    </row>
    <row r="44" spans="2:14" x14ac:dyDescent="0.25">
      <c r="J44" s="157" t="s">
        <v>65</v>
      </c>
      <c r="K44" s="157"/>
      <c r="L44" s="156" t="s">
        <v>69</v>
      </c>
      <c r="M44" s="156"/>
      <c r="N44" s="156"/>
    </row>
  </sheetData>
  <sheetProtection algorithmName="SHA-512" hashValue="XZ+uzCyNYueirAncBMkbnClFdxaruKs7543K+s8roR31NZkLGvR6wv09VfeCBMgmp2xw8ARn+JIVfQZEM/U0Mg==" saltValue="1+yUolK/6sXmTKymRFTv2g==" spinCount="100000" sheet="1" objects="1" scenarios="1"/>
  <protectedRanges>
    <protectedRange sqref="B32 I34" name="EsitoFinale"/>
    <protectedRange sqref="H7 B7:C7 L7:N7" name="Anagrafica"/>
  </protectedRanges>
  <mergeCells count="66">
    <mergeCell ref="M1:N1"/>
    <mergeCell ref="B35:N35"/>
    <mergeCell ref="B31:N31"/>
    <mergeCell ref="B32:N32"/>
    <mergeCell ref="B34:H34"/>
    <mergeCell ref="I34:N34"/>
    <mergeCell ref="H21:K21"/>
    <mergeCell ref="M21:N21"/>
    <mergeCell ref="B28:G28"/>
    <mergeCell ref="B29:G29"/>
    <mergeCell ref="H29:N29"/>
    <mergeCell ref="B30:G30"/>
    <mergeCell ref="H30:N30"/>
    <mergeCell ref="H28:K28"/>
    <mergeCell ref="M28:N28"/>
    <mergeCell ref="B24:N24"/>
    <mergeCell ref="B25:G25"/>
    <mergeCell ref="H25:N25"/>
    <mergeCell ref="B26:G26"/>
    <mergeCell ref="H26:N26"/>
    <mergeCell ref="B27:G27"/>
    <mergeCell ref="H27:N27"/>
    <mergeCell ref="H19:N19"/>
    <mergeCell ref="H20:N20"/>
    <mergeCell ref="H22:N22"/>
    <mergeCell ref="H23:N23"/>
    <mergeCell ref="B15:G15"/>
    <mergeCell ref="H15:N15"/>
    <mergeCell ref="B16:G16"/>
    <mergeCell ref="H16:N16"/>
    <mergeCell ref="B18:G18"/>
    <mergeCell ref="H18:N18"/>
    <mergeCell ref="B17:N17"/>
    <mergeCell ref="B19:G19"/>
    <mergeCell ref="B20:G20"/>
    <mergeCell ref="B21:G21"/>
    <mergeCell ref="B22:G22"/>
    <mergeCell ref="B23:G23"/>
    <mergeCell ref="B11:G11"/>
    <mergeCell ref="H11:N11"/>
    <mergeCell ref="B12:G12"/>
    <mergeCell ref="B13:G13"/>
    <mergeCell ref="B14:G14"/>
    <mergeCell ref="H12:N12"/>
    <mergeCell ref="H13:N13"/>
    <mergeCell ref="H14:N14"/>
    <mergeCell ref="B8:G8"/>
    <mergeCell ref="H8:N8"/>
    <mergeCell ref="B9:G9"/>
    <mergeCell ref="H9:N9"/>
    <mergeCell ref="B10:G10"/>
    <mergeCell ref="H10:N10"/>
    <mergeCell ref="B5:N5"/>
    <mergeCell ref="B7:C7"/>
    <mergeCell ref="D7:E7"/>
    <mergeCell ref="H7:I7"/>
    <mergeCell ref="J7:K7"/>
    <mergeCell ref="L7:M7"/>
    <mergeCell ref="J44:K44"/>
    <mergeCell ref="L44:N44"/>
    <mergeCell ref="C38:D38"/>
    <mergeCell ref="K38:N38"/>
    <mergeCell ref="J40:K40"/>
    <mergeCell ref="L40:N40"/>
    <mergeCell ref="J42:K42"/>
    <mergeCell ref="L42:N42"/>
  </mergeCells>
  <dataValidations count="5">
    <dataValidation type="time" allowBlank="1" showInputMessage="1" showErrorMessage="1" errorTitle="Errore" error="Ora non valida" sqref="G7">
      <formula1>0</formula1>
      <formula2>0</formula2>
    </dataValidation>
    <dataValidation allowBlank="1" showInputMessage="1" showErrorMessage="1" errorTitle="Errore" error="Inserire una data valida" sqref="D7:E7"/>
    <dataValidation type="textLength" allowBlank="1" showInputMessage="1" showErrorMessage="1" sqref="H9:N9">
      <formula1>1</formula1>
      <formula2>16</formula2>
    </dataValidation>
    <dataValidation type="list" allowBlank="1" showInputMessage="1" showErrorMessage="1" sqref="B32:N32">
      <formula1>"AMMISSIBILE E FINANZIABILE,AMMISSIBILE MA NON FINANZIABILE,NON AMMISSIBILE"</formula1>
    </dataValidation>
    <dataValidation type="list" allowBlank="1" showInputMessage="1" showErrorMessage="1" errorTitle="ATTENZIONE" error="Selezionare un elemento dall'elenco" sqref="I34">
      <formula1>"Accreditamento definitivo (ex D.G.R. 242/2013),Accreditamento provvisorio"</formula1>
    </dataValidation>
  </dataValidations>
  <pageMargins left="0.7" right="0.7" top="0.75" bottom="0.75" header="0.3" footer="0.3"/>
  <pageSetup paperSize="9" scale="7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D91" workbookViewId="0">
      <selection activeCell="F93" sqref="F93"/>
    </sheetView>
  </sheetViews>
  <sheetFormatPr defaultRowHeight="15" x14ac:dyDescent="0.25"/>
  <cols>
    <col min="1" max="1" width="57.5703125" customWidth="1"/>
    <col min="3" max="3" width="57.7109375" customWidth="1"/>
    <col min="4" max="4" width="66.28515625" bestFit="1" customWidth="1"/>
    <col min="6" max="6" width="62.140625" customWidth="1"/>
    <col min="7" max="7" width="4" bestFit="1" customWidth="1"/>
    <col min="8" max="8" width="3.7109375" customWidth="1"/>
  </cols>
  <sheetData>
    <row r="1" spans="1:8" x14ac:dyDescent="0.25">
      <c r="A1" s="281" t="s">
        <v>139</v>
      </c>
      <c r="C1" s="281" t="s">
        <v>139</v>
      </c>
      <c r="D1" s="281" t="s">
        <v>186</v>
      </c>
      <c r="F1" s="281" t="s">
        <v>188</v>
      </c>
      <c r="G1" s="281" t="s">
        <v>189</v>
      </c>
      <c r="H1" s="283" t="s">
        <v>139</v>
      </c>
    </row>
    <row r="2" spans="1:8" x14ac:dyDescent="0.25">
      <c r="A2" s="275" t="s">
        <v>140</v>
      </c>
      <c r="C2" s="275" t="s">
        <v>140</v>
      </c>
      <c r="D2" s="273" t="s">
        <v>187</v>
      </c>
      <c r="F2" s="284" t="s">
        <v>278</v>
      </c>
      <c r="G2" s="274">
        <v>4</v>
      </c>
      <c r="H2" s="274">
        <v>19</v>
      </c>
    </row>
    <row r="3" spans="1:8" x14ac:dyDescent="0.25">
      <c r="A3" s="275" t="s">
        <v>141</v>
      </c>
      <c r="C3" s="275" t="s">
        <v>140</v>
      </c>
      <c r="D3" s="273" t="s">
        <v>154</v>
      </c>
      <c r="F3" s="284" t="s">
        <v>287</v>
      </c>
      <c r="G3" s="274">
        <v>2</v>
      </c>
      <c r="H3" s="274">
        <v>19</v>
      </c>
    </row>
    <row r="4" spans="1:8" x14ac:dyDescent="0.25">
      <c r="A4" s="275" t="s">
        <v>142</v>
      </c>
      <c r="C4" s="275" t="s">
        <v>141</v>
      </c>
      <c r="D4" s="273" t="s">
        <v>155</v>
      </c>
      <c r="F4" s="284" t="s">
        <v>205</v>
      </c>
      <c r="G4" s="274">
        <v>2</v>
      </c>
      <c r="H4" s="274">
        <v>3</v>
      </c>
    </row>
    <row r="5" spans="1:8" x14ac:dyDescent="0.25">
      <c r="A5" s="275" t="s">
        <v>143</v>
      </c>
      <c r="C5" s="275" t="s">
        <v>141</v>
      </c>
      <c r="D5" s="273" t="s">
        <v>156</v>
      </c>
      <c r="F5" s="284" t="s">
        <v>212</v>
      </c>
      <c r="G5" s="274">
        <v>2</v>
      </c>
      <c r="H5" s="274">
        <v>3</v>
      </c>
    </row>
    <row r="6" spans="1:8" ht="23.25" x14ac:dyDescent="0.25">
      <c r="A6" s="275" t="s">
        <v>144</v>
      </c>
      <c r="C6" s="275" t="s">
        <v>141</v>
      </c>
      <c r="D6" s="273" t="s">
        <v>157</v>
      </c>
      <c r="F6" s="284" t="s">
        <v>213</v>
      </c>
      <c r="G6" s="274">
        <v>2</v>
      </c>
      <c r="H6" s="274">
        <v>3</v>
      </c>
    </row>
    <row r="7" spans="1:8" ht="23.25" x14ac:dyDescent="0.25">
      <c r="A7" s="275" t="s">
        <v>145</v>
      </c>
      <c r="C7" s="275" t="s">
        <v>141</v>
      </c>
      <c r="D7" s="273" t="s">
        <v>158</v>
      </c>
      <c r="F7" s="284" t="s">
        <v>206</v>
      </c>
      <c r="G7" s="274">
        <v>2</v>
      </c>
      <c r="H7" s="274">
        <v>3</v>
      </c>
    </row>
    <row r="8" spans="1:8" ht="23.25" x14ac:dyDescent="0.25">
      <c r="A8" s="275" t="s">
        <v>146</v>
      </c>
      <c r="C8" s="275" t="s">
        <v>141</v>
      </c>
      <c r="D8" s="273" t="s">
        <v>159</v>
      </c>
      <c r="F8" s="284" t="s">
        <v>218</v>
      </c>
      <c r="G8" s="274">
        <v>3</v>
      </c>
      <c r="H8" s="274">
        <v>7</v>
      </c>
    </row>
    <row r="9" spans="1:8" x14ac:dyDescent="0.25">
      <c r="A9" s="275" t="s">
        <v>147</v>
      </c>
      <c r="C9" s="275" t="s">
        <v>141</v>
      </c>
      <c r="D9" s="273" t="s">
        <v>160</v>
      </c>
      <c r="F9" s="284" t="s">
        <v>216</v>
      </c>
      <c r="G9" s="274">
        <v>2</v>
      </c>
      <c r="H9" s="274">
        <v>4</v>
      </c>
    </row>
    <row r="10" spans="1:8" x14ac:dyDescent="0.25">
      <c r="A10" s="275" t="s">
        <v>148</v>
      </c>
      <c r="C10" s="275" t="s">
        <v>142</v>
      </c>
      <c r="D10" s="273" t="s">
        <v>161</v>
      </c>
      <c r="F10" s="284" t="s">
        <v>217</v>
      </c>
      <c r="G10" s="274">
        <v>3</v>
      </c>
      <c r="H10" s="274">
        <v>7</v>
      </c>
    </row>
    <row r="11" spans="1:8" x14ac:dyDescent="0.25">
      <c r="A11" s="275" t="s">
        <v>149</v>
      </c>
      <c r="C11" s="275" t="s">
        <v>142</v>
      </c>
      <c r="D11" s="273" t="s">
        <v>162</v>
      </c>
      <c r="F11" s="284" t="s">
        <v>247</v>
      </c>
      <c r="G11" s="274">
        <v>2</v>
      </c>
      <c r="H11" s="274">
        <v>9</v>
      </c>
    </row>
    <row r="12" spans="1:8" x14ac:dyDescent="0.25">
      <c r="A12" s="275" t="s">
        <v>150</v>
      </c>
      <c r="C12" s="275" t="s">
        <v>142</v>
      </c>
      <c r="D12" s="273" t="s">
        <v>163</v>
      </c>
      <c r="F12" s="284" t="s">
        <v>207</v>
      </c>
      <c r="G12" s="274">
        <v>2</v>
      </c>
      <c r="H12" s="274">
        <v>3</v>
      </c>
    </row>
    <row r="13" spans="1:8" x14ac:dyDescent="0.25">
      <c r="A13" s="275" t="s">
        <v>151</v>
      </c>
      <c r="C13" s="275" t="s">
        <v>143</v>
      </c>
      <c r="D13" s="273" t="s">
        <v>164</v>
      </c>
      <c r="F13" s="284" t="s">
        <v>288</v>
      </c>
      <c r="G13" s="274">
        <v>3</v>
      </c>
      <c r="H13" s="274">
        <v>19</v>
      </c>
    </row>
    <row r="14" spans="1:8" x14ac:dyDescent="0.25">
      <c r="A14" s="275" t="s">
        <v>152</v>
      </c>
      <c r="C14" s="275" t="s">
        <v>144</v>
      </c>
      <c r="D14" s="273" t="s">
        <v>165</v>
      </c>
      <c r="F14" s="284" t="s">
        <v>280</v>
      </c>
      <c r="G14" s="274">
        <v>3</v>
      </c>
      <c r="H14" s="274">
        <v>19</v>
      </c>
    </row>
    <row r="15" spans="1:8" x14ac:dyDescent="0.25">
      <c r="A15" s="275" t="s">
        <v>153</v>
      </c>
      <c r="C15" s="275" t="s">
        <v>144</v>
      </c>
      <c r="D15" s="273" t="s">
        <v>166</v>
      </c>
      <c r="F15" s="284" t="s">
        <v>219</v>
      </c>
      <c r="G15" s="274">
        <v>3</v>
      </c>
      <c r="H15" s="274">
        <v>7</v>
      </c>
    </row>
    <row r="16" spans="1:8" x14ac:dyDescent="0.25">
      <c r="C16" s="275" t="s">
        <v>144</v>
      </c>
      <c r="D16" s="273" t="s">
        <v>167</v>
      </c>
      <c r="F16" s="284" t="s">
        <v>235</v>
      </c>
      <c r="G16" s="274">
        <v>7</v>
      </c>
      <c r="H16" s="274">
        <v>7</v>
      </c>
    </row>
    <row r="17" spans="3:8" x14ac:dyDescent="0.25">
      <c r="C17" s="275" t="s">
        <v>145</v>
      </c>
      <c r="D17" s="273" t="s">
        <v>168</v>
      </c>
      <c r="F17" s="284" t="s">
        <v>256</v>
      </c>
      <c r="G17" s="274">
        <v>3</v>
      </c>
      <c r="H17" s="274">
        <v>13</v>
      </c>
    </row>
    <row r="18" spans="3:8" x14ac:dyDescent="0.25">
      <c r="C18" s="275" t="s">
        <v>145</v>
      </c>
      <c r="D18" s="273" t="s">
        <v>169</v>
      </c>
      <c r="F18" s="284" t="s">
        <v>272</v>
      </c>
      <c r="G18" s="274">
        <v>4</v>
      </c>
      <c r="H18" s="274">
        <v>18</v>
      </c>
    </row>
    <row r="19" spans="3:8" x14ac:dyDescent="0.25">
      <c r="C19" s="275" t="s">
        <v>146</v>
      </c>
      <c r="D19" s="273" t="s">
        <v>170</v>
      </c>
      <c r="F19" s="285" t="s">
        <v>254</v>
      </c>
      <c r="G19" s="274">
        <v>3</v>
      </c>
      <c r="H19" s="274">
        <v>13</v>
      </c>
    </row>
    <row r="20" spans="3:8" x14ac:dyDescent="0.25">
      <c r="C20" s="275" t="s">
        <v>146</v>
      </c>
      <c r="D20" s="273" t="s">
        <v>171</v>
      </c>
      <c r="F20" s="284" t="s">
        <v>257</v>
      </c>
      <c r="G20" s="274">
        <v>3</v>
      </c>
      <c r="H20" s="274">
        <v>13</v>
      </c>
    </row>
    <row r="21" spans="3:8" x14ac:dyDescent="0.25">
      <c r="C21" s="275" t="s">
        <v>147</v>
      </c>
      <c r="D21" s="273" t="s">
        <v>172</v>
      </c>
      <c r="F21" s="284" t="s">
        <v>230</v>
      </c>
      <c r="G21" s="274">
        <v>3</v>
      </c>
      <c r="H21" s="274">
        <v>7</v>
      </c>
    </row>
    <row r="22" spans="3:8" x14ac:dyDescent="0.25">
      <c r="C22" s="275" t="s">
        <v>148</v>
      </c>
      <c r="D22" s="273" t="s">
        <v>173</v>
      </c>
      <c r="F22" s="284" t="s">
        <v>281</v>
      </c>
      <c r="G22" s="274">
        <v>4</v>
      </c>
      <c r="H22" s="274">
        <v>19</v>
      </c>
    </row>
    <row r="23" spans="3:8" x14ac:dyDescent="0.25">
      <c r="C23" s="275" t="s">
        <v>148</v>
      </c>
      <c r="D23" s="273" t="s">
        <v>174</v>
      </c>
      <c r="F23" s="284" t="s">
        <v>190</v>
      </c>
      <c r="G23" s="274">
        <v>4</v>
      </c>
      <c r="H23" s="274">
        <v>1</v>
      </c>
    </row>
    <row r="24" spans="3:8" x14ac:dyDescent="0.25">
      <c r="C24" s="275" t="s">
        <v>149</v>
      </c>
      <c r="D24" s="273" t="s">
        <v>175</v>
      </c>
      <c r="F24" s="284" t="s">
        <v>279</v>
      </c>
      <c r="G24" s="274">
        <v>4</v>
      </c>
      <c r="H24" s="274">
        <v>19</v>
      </c>
    </row>
    <row r="25" spans="3:8" x14ac:dyDescent="0.25">
      <c r="C25" s="275" t="s">
        <v>149</v>
      </c>
      <c r="D25" s="273" t="s">
        <v>176</v>
      </c>
      <c r="F25" s="284" t="s">
        <v>242</v>
      </c>
      <c r="G25" s="274">
        <v>3</v>
      </c>
      <c r="H25" s="274">
        <v>8</v>
      </c>
    </row>
    <row r="26" spans="3:8" x14ac:dyDescent="0.25">
      <c r="C26" s="275" t="s">
        <v>149</v>
      </c>
      <c r="D26" s="273" t="s">
        <v>177</v>
      </c>
      <c r="F26" s="284" t="s">
        <v>236</v>
      </c>
      <c r="G26" s="274">
        <v>4</v>
      </c>
      <c r="H26" s="274">
        <v>7</v>
      </c>
    </row>
    <row r="27" spans="3:8" x14ac:dyDescent="0.25">
      <c r="C27" s="275" t="s">
        <v>150</v>
      </c>
      <c r="D27" s="273" t="s">
        <v>178</v>
      </c>
      <c r="F27" s="284" t="s">
        <v>253</v>
      </c>
      <c r="G27" s="274">
        <v>3</v>
      </c>
      <c r="H27" s="274">
        <v>13</v>
      </c>
    </row>
    <row r="28" spans="3:8" x14ac:dyDescent="0.25">
      <c r="C28" s="275" t="s">
        <v>151</v>
      </c>
      <c r="D28" s="273" t="s">
        <v>179</v>
      </c>
      <c r="F28" s="284" t="s">
        <v>249</v>
      </c>
      <c r="G28" s="274">
        <v>3</v>
      </c>
      <c r="H28" s="274">
        <v>11</v>
      </c>
    </row>
    <row r="29" spans="3:8" x14ac:dyDescent="0.25">
      <c r="C29" s="275" t="s">
        <v>151</v>
      </c>
      <c r="D29" s="273" t="s">
        <v>180</v>
      </c>
      <c r="F29" s="285" t="s">
        <v>199</v>
      </c>
      <c r="G29" s="274">
        <v>3</v>
      </c>
      <c r="H29" s="274">
        <v>2</v>
      </c>
    </row>
    <row r="30" spans="3:8" x14ac:dyDescent="0.25">
      <c r="C30" s="275" t="s">
        <v>151</v>
      </c>
      <c r="D30" s="273" t="s">
        <v>181</v>
      </c>
      <c r="F30" s="284" t="s">
        <v>273</v>
      </c>
      <c r="G30" s="274">
        <v>3</v>
      </c>
      <c r="H30" s="274">
        <v>18</v>
      </c>
    </row>
    <row r="31" spans="3:8" x14ac:dyDescent="0.25">
      <c r="C31" s="275" t="s">
        <v>151</v>
      </c>
      <c r="D31" s="273" t="s">
        <v>182</v>
      </c>
      <c r="F31" s="285" t="s">
        <v>197</v>
      </c>
      <c r="G31" s="274">
        <v>2</v>
      </c>
      <c r="H31" s="274">
        <v>2</v>
      </c>
    </row>
    <row r="32" spans="3:8" x14ac:dyDescent="0.25">
      <c r="C32" s="275" t="s">
        <v>152</v>
      </c>
      <c r="D32" s="273" t="s">
        <v>183</v>
      </c>
      <c r="F32" s="284" t="s">
        <v>248</v>
      </c>
      <c r="G32" s="274">
        <v>3</v>
      </c>
      <c r="H32" s="274">
        <v>9</v>
      </c>
    </row>
    <row r="33" spans="3:8" ht="23.25" x14ac:dyDescent="0.25">
      <c r="C33" s="275" t="s">
        <v>152</v>
      </c>
      <c r="D33" s="273" t="s">
        <v>184</v>
      </c>
      <c r="F33" s="284" t="s">
        <v>258</v>
      </c>
      <c r="G33" s="274">
        <v>3</v>
      </c>
      <c r="H33" s="274">
        <v>14</v>
      </c>
    </row>
    <row r="34" spans="3:8" x14ac:dyDescent="0.25">
      <c r="C34" s="275" t="s">
        <v>153</v>
      </c>
      <c r="D34" s="273" t="s">
        <v>185</v>
      </c>
      <c r="F34" s="284" t="s">
        <v>192</v>
      </c>
      <c r="G34" s="274">
        <v>3</v>
      </c>
      <c r="H34" s="274">
        <v>1</v>
      </c>
    </row>
    <row r="35" spans="3:8" x14ac:dyDescent="0.25">
      <c r="F35" s="284" t="s">
        <v>274</v>
      </c>
      <c r="G35" s="274">
        <v>3</v>
      </c>
      <c r="H35" s="274">
        <v>18</v>
      </c>
    </row>
    <row r="36" spans="3:8" x14ac:dyDescent="0.25">
      <c r="F36" s="284" t="s">
        <v>244</v>
      </c>
      <c r="G36" s="274">
        <v>3</v>
      </c>
      <c r="H36" s="274">
        <v>8</v>
      </c>
    </row>
    <row r="37" spans="3:8" x14ac:dyDescent="0.25">
      <c r="F37" s="284" t="s">
        <v>245</v>
      </c>
      <c r="G37" s="274">
        <v>3</v>
      </c>
      <c r="H37" s="274">
        <v>8</v>
      </c>
    </row>
    <row r="38" spans="3:8" x14ac:dyDescent="0.25">
      <c r="F38" s="284" t="s">
        <v>275</v>
      </c>
      <c r="G38" s="274">
        <v>3</v>
      </c>
      <c r="H38" s="274">
        <v>18</v>
      </c>
    </row>
    <row r="39" spans="3:8" x14ac:dyDescent="0.25">
      <c r="F39" s="284" t="s">
        <v>259</v>
      </c>
      <c r="G39" s="274">
        <v>3</v>
      </c>
      <c r="H39" s="274">
        <v>14</v>
      </c>
    </row>
    <row r="40" spans="3:8" x14ac:dyDescent="0.25">
      <c r="F40" s="284" t="s">
        <v>289</v>
      </c>
      <c r="G40" s="274">
        <v>4</v>
      </c>
      <c r="H40" s="274">
        <v>20</v>
      </c>
    </row>
    <row r="41" spans="3:8" x14ac:dyDescent="0.25">
      <c r="F41" s="284" t="s">
        <v>276</v>
      </c>
      <c r="G41" s="274">
        <v>3</v>
      </c>
      <c r="H41" s="274">
        <v>18</v>
      </c>
    </row>
    <row r="42" spans="3:8" x14ac:dyDescent="0.25">
      <c r="F42" s="284" t="s">
        <v>282</v>
      </c>
      <c r="G42" s="274">
        <v>3</v>
      </c>
      <c r="H42" s="274">
        <v>19</v>
      </c>
    </row>
    <row r="43" spans="3:8" x14ac:dyDescent="0.25">
      <c r="F43" s="284" t="s">
        <v>283</v>
      </c>
      <c r="G43" s="274">
        <v>3</v>
      </c>
      <c r="H43" s="274">
        <v>19</v>
      </c>
    </row>
    <row r="44" spans="3:8" x14ac:dyDescent="0.25">
      <c r="F44" s="284" t="s">
        <v>284</v>
      </c>
      <c r="G44" s="274">
        <v>3</v>
      </c>
      <c r="H44" s="274">
        <v>19</v>
      </c>
    </row>
    <row r="45" spans="3:8" x14ac:dyDescent="0.25">
      <c r="F45" s="284" t="s">
        <v>260</v>
      </c>
      <c r="G45" s="274">
        <v>3</v>
      </c>
      <c r="H45" s="274">
        <v>14</v>
      </c>
    </row>
    <row r="46" spans="3:8" x14ac:dyDescent="0.25">
      <c r="F46" s="284" t="s">
        <v>208</v>
      </c>
      <c r="G46" s="274">
        <v>3</v>
      </c>
      <c r="H46" s="274">
        <v>3</v>
      </c>
    </row>
    <row r="47" spans="3:8" x14ac:dyDescent="0.25">
      <c r="F47" s="284" t="s">
        <v>214</v>
      </c>
      <c r="G47" s="274">
        <v>3</v>
      </c>
      <c r="H47" s="274">
        <v>3</v>
      </c>
    </row>
    <row r="48" spans="3:8" x14ac:dyDescent="0.25">
      <c r="F48" s="284" t="s">
        <v>246</v>
      </c>
      <c r="G48" s="274">
        <v>3</v>
      </c>
      <c r="H48" s="274">
        <v>8</v>
      </c>
    </row>
    <row r="49" spans="6:8" x14ac:dyDescent="0.25">
      <c r="F49" s="284" t="s">
        <v>195</v>
      </c>
      <c r="G49" s="274">
        <v>3</v>
      </c>
      <c r="H49" s="274">
        <v>1</v>
      </c>
    </row>
    <row r="50" spans="6:8" x14ac:dyDescent="0.25">
      <c r="F50" s="284" t="s">
        <v>202</v>
      </c>
      <c r="G50" s="274">
        <v>3</v>
      </c>
      <c r="H50" s="274">
        <v>2</v>
      </c>
    </row>
    <row r="51" spans="6:8" x14ac:dyDescent="0.25">
      <c r="F51" s="284" t="s">
        <v>220</v>
      </c>
      <c r="G51" s="274">
        <v>3</v>
      </c>
      <c r="H51" s="274">
        <v>7</v>
      </c>
    </row>
    <row r="52" spans="6:8" x14ac:dyDescent="0.25">
      <c r="F52" s="284" t="s">
        <v>215</v>
      </c>
      <c r="G52" s="274">
        <v>3</v>
      </c>
      <c r="H52" s="274">
        <v>3</v>
      </c>
    </row>
    <row r="53" spans="6:8" ht="23.25" x14ac:dyDescent="0.25">
      <c r="F53" s="284" t="s">
        <v>231</v>
      </c>
      <c r="G53" s="274">
        <v>3</v>
      </c>
      <c r="H53" s="274">
        <v>7</v>
      </c>
    </row>
    <row r="54" spans="6:8" x14ac:dyDescent="0.25">
      <c r="F54" s="284" t="s">
        <v>232</v>
      </c>
      <c r="G54" s="274">
        <v>3</v>
      </c>
      <c r="H54" s="274">
        <v>7</v>
      </c>
    </row>
    <row r="55" spans="6:8" x14ac:dyDescent="0.25">
      <c r="F55" s="284" t="s">
        <v>233</v>
      </c>
      <c r="G55" s="274">
        <v>3</v>
      </c>
      <c r="H55" s="274">
        <v>7</v>
      </c>
    </row>
    <row r="56" spans="6:8" x14ac:dyDescent="0.25">
      <c r="F56" s="284" t="s">
        <v>209</v>
      </c>
      <c r="G56" s="274">
        <v>3</v>
      </c>
      <c r="H56" s="274">
        <v>3</v>
      </c>
    </row>
    <row r="57" spans="6:8" x14ac:dyDescent="0.25">
      <c r="F57" s="284" t="s">
        <v>191</v>
      </c>
      <c r="G57" s="274">
        <v>3</v>
      </c>
      <c r="H57" s="274">
        <v>1</v>
      </c>
    </row>
    <row r="58" spans="6:8" x14ac:dyDescent="0.25">
      <c r="F58" s="284" t="s">
        <v>237</v>
      </c>
      <c r="G58" s="274">
        <v>3</v>
      </c>
      <c r="H58" s="274">
        <v>7</v>
      </c>
    </row>
    <row r="59" spans="6:8" x14ac:dyDescent="0.25">
      <c r="F59" s="285" t="s">
        <v>200</v>
      </c>
      <c r="G59" s="274">
        <v>3</v>
      </c>
      <c r="H59" s="274">
        <v>2</v>
      </c>
    </row>
    <row r="60" spans="6:8" x14ac:dyDescent="0.25">
      <c r="F60" s="284" t="s">
        <v>221</v>
      </c>
      <c r="G60" s="274">
        <v>3</v>
      </c>
      <c r="H60" s="274">
        <v>7</v>
      </c>
    </row>
    <row r="61" spans="6:8" x14ac:dyDescent="0.25">
      <c r="F61" s="284" t="s">
        <v>222</v>
      </c>
      <c r="G61" s="274">
        <v>3</v>
      </c>
      <c r="H61" s="274">
        <v>7</v>
      </c>
    </row>
    <row r="62" spans="6:8" x14ac:dyDescent="0.25">
      <c r="F62" s="284" t="s">
        <v>250</v>
      </c>
      <c r="G62" s="274">
        <v>3</v>
      </c>
      <c r="H62" s="274">
        <v>11</v>
      </c>
    </row>
    <row r="63" spans="6:8" x14ac:dyDescent="0.25">
      <c r="F63" s="284" t="s">
        <v>251</v>
      </c>
      <c r="G63" s="274">
        <v>3</v>
      </c>
      <c r="H63" s="274">
        <v>11</v>
      </c>
    </row>
    <row r="64" spans="6:8" x14ac:dyDescent="0.25">
      <c r="F64" s="284" t="s">
        <v>223</v>
      </c>
      <c r="G64" s="274">
        <v>3</v>
      </c>
      <c r="H64" s="274">
        <v>7</v>
      </c>
    </row>
    <row r="65" spans="6:8" x14ac:dyDescent="0.25">
      <c r="F65" s="284" t="s">
        <v>224</v>
      </c>
      <c r="G65" s="274">
        <v>3</v>
      </c>
      <c r="H65" s="274">
        <v>7</v>
      </c>
    </row>
    <row r="66" spans="6:8" x14ac:dyDescent="0.25">
      <c r="F66" s="284" t="s">
        <v>261</v>
      </c>
      <c r="G66" s="274">
        <v>3</v>
      </c>
      <c r="H66" s="274">
        <v>14</v>
      </c>
    </row>
    <row r="67" spans="6:8" x14ac:dyDescent="0.25">
      <c r="F67" s="284" t="s">
        <v>262</v>
      </c>
      <c r="G67" s="274">
        <v>3</v>
      </c>
      <c r="H67" s="274">
        <v>14</v>
      </c>
    </row>
    <row r="68" spans="6:8" x14ac:dyDescent="0.25">
      <c r="F68" s="284" t="s">
        <v>263</v>
      </c>
      <c r="G68" s="274">
        <v>3</v>
      </c>
      <c r="H68" s="274">
        <v>14</v>
      </c>
    </row>
    <row r="69" spans="6:8" ht="23.25" x14ac:dyDescent="0.25">
      <c r="F69" s="284" t="s">
        <v>290</v>
      </c>
      <c r="G69" s="274">
        <v>3</v>
      </c>
      <c r="H69" s="274">
        <v>20</v>
      </c>
    </row>
    <row r="70" spans="6:8" x14ac:dyDescent="0.25">
      <c r="F70" s="284" t="s">
        <v>225</v>
      </c>
      <c r="G70" s="274">
        <v>3</v>
      </c>
      <c r="H70" s="274">
        <v>7</v>
      </c>
    </row>
    <row r="71" spans="6:8" x14ac:dyDescent="0.25">
      <c r="F71" s="284" t="s">
        <v>226</v>
      </c>
      <c r="G71" s="274">
        <v>3</v>
      </c>
      <c r="H71" s="274">
        <v>7</v>
      </c>
    </row>
    <row r="72" spans="6:8" x14ac:dyDescent="0.25">
      <c r="F72" s="285" t="s">
        <v>204</v>
      </c>
      <c r="G72" s="274">
        <v>2</v>
      </c>
      <c r="H72" s="274">
        <v>2</v>
      </c>
    </row>
    <row r="73" spans="6:8" x14ac:dyDescent="0.25">
      <c r="F73" s="285" t="s">
        <v>196</v>
      </c>
      <c r="G73" s="274">
        <v>2</v>
      </c>
      <c r="H73" s="274">
        <v>2</v>
      </c>
    </row>
    <row r="74" spans="6:8" x14ac:dyDescent="0.25">
      <c r="F74" s="285" t="s">
        <v>203</v>
      </c>
      <c r="G74" s="274">
        <v>2</v>
      </c>
      <c r="H74" s="274">
        <v>2</v>
      </c>
    </row>
    <row r="75" spans="6:8" x14ac:dyDescent="0.25">
      <c r="F75" s="285" t="s">
        <v>198</v>
      </c>
      <c r="G75" s="274">
        <v>3</v>
      </c>
      <c r="H75" s="274">
        <v>2</v>
      </c>
    </row>
    <row r="76" spans="6:8" x14ac:dyDescent="0.25">
      <c r="F76" s="285" t="s">
        <v>201</v>
      </c>
      <c r="G76" s="274">
        <v>2</v>
      </c>
      <c r="H76" s="274">
        <v>2</v>
      </c>
    </row>
    <row r="77" spans="6:8" x14ac:dyDescent="0.25">
      <c r="F77" s="285" t="s">
        <v>286</v>
      </c>
      <c r="G77" s="274">
        <v>3</v>
      </c>
      <c r="H77" s="274">
        <v>2</v>
      </c>
    </row>
    <row r="78" spans="6:8" x14ac:dyDescent="0.25">
      <c r="F78" s="284" t="s">
        <v>285</v>
      </c>
      <c r="G78" s="274">
        <v>3</v>
      </c>
      <c r="H78" s="274">
        <v>19</v>
      </c>
    </row>
    <row r="79" spans="6:8" x14ac:dyDescent="0.25">
      <c r="F79" s="284" t="s">
        <v>238</v>
      </c>
      <c r="G79" s="274">
        <v>5</v>
      </c>
      <c r="H79" s="274">
        <v>7</v>
      </c>
    </row>
    <row r="80" spans="6:8" x14ac:dyDescent="0.25">
      <c r="F80" s="284" t="s">
        <v>239</v>
      </c>
      <c r="G80" s="274">
        <v>5</v>
      </c>
      <c r="H80" s="274">
        <v>7</v>
      </c>
    </row>
    <row r="81" spans="6:8" x14ac:dyDescent="0.25">
      <c r="F81" s="284" t="s">
        <v>243</v>
      </c>
      <c r="G81" s="274">
        <v>4</v>
      </c>
      <c r="H81" s="274">
        <v>8</v>
      </c>
    </row>
    <row r="82" spans="6:8" x14ac:dyDescent="0.25">
      <c r="F82" s="284" t="s">
        <v>252</v>
      </c>
      <c r="G82" s="274">
        <v>4</v>
      </c>
      <c r="H82" s="274">
        <v>11</v>
      </c>
    </row>
    <row r="83" spans="6:8" x14ac:dyDescent="0.25">
      <c r="F83" s="284" t="s">
        <v>240</v>
      </c>
      <c r="G83" s="274">
        <v>7</v>
      </c>
      <c r="H83" s="274">
        <v>7</v>
      </c>
    </row>
    <row r="84" spans="6:8" x14ac:dyDescent="0.25">
      <c r="F84" s="284" t="s">
        <v>298</v>
      </c>
      <c r="G84" s="274">
        <v>4</v>
      </c>
      <c r="H84" s="274">
        <v>25</v>
      </c>
    </row>
    <row r="85" spans="6:8" x14ac:dyDescent="0.25">
      <c r="F85" s="284" t="s">
        <v>193</v>
      </c>
      <c r="G85" s="274">
        <v>4</v>
      </c>
      <c r="H85" s="274">
        <v>1</v>
      </c>
    </row>
    <row r="86" spans="6:8" ht="23.25" x14ac:dyDescent="0.25">
      <c r="F86" s="284" t="s">
        <v>264</v>
      </c>
      <c r="G86" s="274">
        <v>4</v>
      </c>
      <c r="H86" s="274">
        <v>14</v>
      </c>
    </row>
    <row r="87" spans="6:8" x14ac:dyDescent="0.25">
      <c r="F87" s="284" t="s">
        <v>293</v>
      </c>
      <c r="G87" s="274">
        <v>4</v>
      </c>
      <c r="H87" s="274">
        <v>20</v>
      </c>
    </row>
    <row r="88" spans="6:8" x14ac:dyDescent="0.25">
      <c r="F88" s="284" t="s">
        <v>265</v>
      </c>
      <c r="G88" s="274">
        <v>4</v>
      </c>
      <c r="H88" s="274">
        <v>14</v>
      </c>
    </row>
    <row r="89" spans="6:8" ht="23.25" x14ac:dyDescent="0.25">
      <c r="F89" s="284" t="s">
        <v>210</v>
      </c>
      <c r="G89" s="274">
        <v>4</v>
      </c>
      <c r="H89" s="274">
        <v>3</v>
      </c>
    </row>
    <row r="90" spans="6:8" ht="23.25" x14ac:dyDescent="0.25">
      <c r="F90" s="284" t="s">
        <v>266</v>
      </c>
      <c r="G90" s="274">
        <v>5</v>
      </c>
      <c r="H90" s="274">
        <v>14</v>
      </c>
    </row>
    <row r="91" spans="6:8" ht="23.25" x14ac:dyDescent="0.25">
      <c r="F91" s="284" t="s">
        <v>267</v>
      </c>
      <c r="G91" s="274">
        <v>4</v>
      </c>
      <c r="H91" s="274">
        <v>14</v>
      </c>
    </row>
    <row r="92" spans="6:8" x14ac:dyDescent="0.25">
      <c r="F92" s="284" t="s">
        <v>234</v>
      </c>
      <c r="G92" s="274">
        <v>5</v>
      </c>
      <c r="H92" s="274">
        <v>7</v>
      </c>
    </row>
    <row r="93" spans="6:8" ht="23.25" x14ac:dyDescent="0.25">
      <c r="F93" s="284" t="s">
        <v>294</v>
      </c>
      <c r="G93" s="274">
        <v>4</v>
      </c>
      <c r="H93" s="274">
        <v>20</v>
      </c>
    </row>
    <row r="94" spans="6:8" x14ac:dyDescent="0.25">
      <c r="F94" s="284" t="s">
        <v>295</v>
      </c>
      <c r="G94" s="274">
        <v>4</v>
      </c>
      <c r="H94" s="274">
        <v>20</v>
      </c>
    </row>
    <row r="95" spans="6:8" x14ac:dyDescent="0.25">
      <c r="F95" s="284" t="s">
        <v>227</v>
      </c>
      <c r="G95" s="274">
        <v>5</v>
      </c>
      <c r="H95" s="274">
        <v>7</v>
      </c>
    </row>
    <row r="96" spans="6:8" x14ac:dyDescent="0.25">
      <c r="F96" s="284" t="s">
        <v>194</v>
      </c>
      <c r="G96" s="274">
        <v>4</v>
      </c>
      <c r="H96" s="274">
        <v>1</v>
      </c>
    </row>
    <row r="97" spans="6:8" x14ac:dyDescent="0.25">
      <c r="F97" s="284" t="s">
        <v>241</v>
      </c>
      <c r="G97" s="274">
        <v>4</v>
      </c>
      <c r="H97" s="274">
        <v>7</v>
      </c>
    </row>
    <row r="98" spans="6:8" x14ac:dyDescent="0.25">
      <c r="F98" s="284" t="s">
        <v>296</v>
      </c>
      <c r="G98" s="274">
        <v>4</v>
      </c>
      <c r="H98" s="274">
        <v>20</v>
      </c>
    </row>
    <row r="99" spans="6:8" x14ac:dyDescent="0.25">
      <c r="F99" s="284" t="s">
        <v>291</v>
      </c>
      <c r="G99" s="274">
        <v>5</v>
      </c>
      <c r="H99" s="274">
        <v>20</v>
      </c>
    </row>
    <row r="100" spans="6:8" x14ac:dyDescent="0.25">
      <c r="F100" s="284" t="s">
        <v>211</v>
      </c>
      <c r="G100" s="274">
        <v>4</v>
      </c>
      <c r="H100" s="274">
        <v>3</v>
      </c>
    </row>
    <row r="101" spans="6:8" x14ac:dyDescent="0.25">
      <c r="F101" s="284" t="s">
        <v>292</v>
      </c>
      <c r="G101" s="274">
        <v>4</v>
      </c>
      <c r="H101" s="274">
        <v>20</v>
      </c>
    </row>
    <row r="102" spans="6:8" x14ac:dyDescent="0.25">
      <c r="F102" s="285" t="s">
        <v>255</v>
      </c>
      <c r="G102" s="274">
        <v>4</v>
      </c>
      <c r="H102" s="274">
        <v>13</v>
      </c>
    </row>
    <row r="103" spans="6:8" x14ac:dyDescent="0.25">
      <c r="F103" s="284" t="s">
        <v>228</v>
      </c>
      <c r="G103" s="274">
        <v>5</v>
      </c>
      <c r="H103" s="274">
        <v>7</v>
      </c>
    </row>
    <row r="104" spans="6:8" x14ac:dyDescent="0.25">
      <c r="F104" s="284" t="s">
        <v>268</v>
      </c>
      <c r="G104" s="274">
        <v>5</v>
      </c>
      <c r="H104" s="274">
        <v>14</v>
      </c>
    </row>
    <row r="105" spans="6:8" x14ac:dyDescent="0.25">
      <c r="F105" s="284" t="s">
        <v>229</v>
      </c>
      <c r="G105" s="274">
        <v>4</v>
      </c>
      <c r="H105" s="274">
        <v>7</v>
      </c>
    </row>
    <row r="106" spans="6:8" x14ac:dyDescent="0.25">
      <c r="F106" s="284" t="s">
        <v>269</v>
      </c>
      <c r="G106" s="274">
        <v>4</v>
      </c>
      <c r="H106" s="274">
        <v>14</v>
      </c>
    </row>
    <row r="107" spans="6:8" x14ac:dyDescent="0.25">
      <c r="F107" s="284" t="s">
        <v>270</v>
      </c>
      <c r="G107" s="274">
        <v>5</v>
      </c>
      <c r="H107" s="274">
        <v>14</v>
      </c>
    </row>
    <row r="108" spans="6:8" x14ac:dyDescent="0.25">
      <c r="F108" s="284" t="s">
        <v>297</v>
      </c>
      <c r="G108" s="274">
        <v>4</v>
      </c>
      <c r="H108" s="274">
        <v>20</v>
      </c>
    </row>
    <row r="109" spans="6:8" x14ac:dyDescent="0.25">
      <c r="F109" s="284" t="s">
        <v>271</v>
      </c>
      <c r="G109" s="274">
        <v>4</v>
      </c>
      <c r="H109" s="274">
        <v>14</v>
      </c>
    </row>
    <row r="110" spans="6:8" x14ac:dyDescent="0.25">
      <c r="F110" s="284" t="s">
        <v>277</v>
      </c>
      <c r="G110" s="274">
        <v>3</v>
      </c>
      <c r="H110" s="27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3</vt:i4>
      </vt:variant>
    </vt:vector>
  </HeadingPairs>
  <TitlesOfParts>
    <vt:vector size="8" baseType="lpstr">
      <vt:lpstr>Allegato B</vt:lpstr>
      <vt:lpstr>Allegato C</vt:lpstr>
      <vt:lpstr>Piano dei Costi</vt:lpstr>
      <vt:lpstr>ESITO FINALE</vt:lpstr>
      <vt:lpstr>tabelle</vt:lpstr>
      <vt:lpstr>tbl_processo_sep</vt:lpstr>
      <vt:lpstr>tbl_qualificazioni</vt:lpstr>
      <vt:lpstr>tbl_SEP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Lanzetta</dc:creator>
  <cp:lastModifiedBy>Raffaele Lanzetta</cp:lastModifiedBy>
  <cp:lastPrinted>2018-03-10T11:35:38Z</cp:lastPrinted>
  <dcterms:created xsi:type="dcterms:W3CDTF">2018-03-09T09:11:32Z</dcterms:created>
  <dcterms:modified xsi:type="dcterms:W3CDTF">2018-03-10T11:51:27Z</dcterms:modified>
</cp:coreProperties>
</file>