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tsclient\H\ASU\"/>
    </mc:Choice>
  </mc:AlternateContent>
  <bookViews>
    <workbookView xWindow="0" yWindow="0" windowWidth="19200" windowHeight="9975"/>
  </bookViews>
  <sheets>
    <sheet name="Tres Rios Flows" sheetId="3" r:id="rId1"/>
    <sheet name="Formatted Dates" sheetId="4" r:id="rId2"/>
  </sheets>
  <definedNames>
    <definedName name="Query_from_HARS" localSheetId="0">'Tres Rios Flows'!$A$5:$E$157</definedName>
  </definedNames>
  <calcPr calcId="152511" concurrentCalc="0"/>
</workbook>
</file>

<file path=xl/calcChain.xml><?xml version="1.0" encoding="utf-8"?>
<calcChain xmlns="http://schemas.openxmlformats.org/spreadsheetml/2006/main">
  <c r="A2" i="4" l="1"/>
  <c r="A3" i="4"/>
  <c r="B159" i="3"/>
  <c r="C159" i="3"/>
  <c r="D159" i="3"/>
  <c r="E159" i="3"/>
  <c r="B160" i="3"/>
  <c r="C160" i="3"/>
  <c r="D160" i="3"/>
  <c r="E160" i="3"/>
  <c r="B161" i="3"/>
  <c r="C161" i="3"/>
  <c r="D161" i="3"/>
  <c r="E161" i="3"/>
  <c r="B162" i="3"/>
  <c r="C162" i="3"/>
  <c r="D162" i="3"/>
  <c r="E162" i="3"/>
</calcChain>
</file>

<file path=xl/connections.xml><?xml version="1.0" encoding="utf-8"?>
<connections xmlns="http://schemas.openxmlformats.org/spreadsheetml/2006/main">
  <connection id="1" name="Connection" type="1" refreshedVersion="5" savePassword="1" background="1" saveData="1">
    <dbPr connection="DSN=HD91;UID=wsd;PWD=chocolate;DBQ=HD91;DBA=W;APA=T;EXC=F;FEN=T;QTO=T;FRC=10;FDL=10;LOB=T;RST=T;BTD=T;BNF=F;BAM=IfAllSuccessful;NUM=NLS;DPM=F;MTS=T;MDI=F;CSR=F;FWC=F;FBS=64000;TLO=O;MLD=0;ODA=F;" command="SELECT r.DATA_DATE, r.DRTRINFTOT, r.DRTREFFFRW1, r.DRTREFFFRW2, r.DRTREFFFRW3EFF_x000d__x000a__x000d__x000a_FROM DBMGR.releaseddor r_x000d__x000a__x000d__x000a_WHERE (r.DATA_DATE Between to_date(?,'DD-MON-YY HH24:MI') And to_date(?,'DD-MON-YY HH24:MI'))_x000d__x000a__x000d__x000a_ORDER BY r.DATA_DATE"/>
    <parameters count="2">
      <parameter name="Parameter1" sqlType="11" parameterType="cell" cell="'Formatted Dates'!$A$2"/>
      <parameter name="Parameter2" sqlType="11" parameterType="cell" refreshOnChange="1" cell="'Formatted Dates'!$A$3"/>
    </parameters>
  </connection>
</connections>
</file>

<file path=xl/sharedStrings.xml><?xml version="1.0" encoding="utf-8"?>
<sst xmlns="http://schemas.openxmlformats.org/spreadsheetml/2006/main" count="13" uniqueCount="13">
  <si>
    <t>Date</t>
  </si>
  <si>
    <t>Average</t>
  </si>
  <si>
    <t>Total</t>
  </si>
  <si>
    <t>Ending Date</t>
  </si>
  <si>
    <t>Starting Date</t>
  </si>
  <si>
    <t>Maximum</t>
  </si>
  <si>
    <t>Minimum</t>
  </si>
  <si>
    <t>Influent Flow</t>
  </si>
  <si>
    <t>FRW-1 Out Flow</t>
  </si>
  <si>
    <t>FRW-3 Out Flow</t>
  </si>
  <si>
    <t>FRW-2 Out Flow</t>
  </si>
  <si>
    <t>Tres Rios Regulatory Wetlands</t>
  </si>
  <si>
    <t>*Do not remove - these formatted dates are required by the query(ies).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</si>
</sst>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2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4" fontId="2" fillId="2" borderId="3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14" fontId="4" fillId="2" borderId="4" xfId="0" applyNumberFormat="1" applyFont="1" applyFill="1" applyBorder="1" applyAlignment="1">
      <alignment horizontal="center" wrapText="1"/>
    </xf>
    <xf numFmtId="2" fontId="4" fillId="2" borderId="5" xfId="0" applyNumberFormat="1" applyFont="1" applyFill="1" applyBorder="1" applyAlignment="1">
      <alignment horizontal="center" wrapText="1"/>
    </xf>
    <xf numFmtId="2" fontId="4" fillId="2" borderId="6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9" xfId="0" applyNumberFormat="1" applyFont="1" applyFill="1" applyBorder="1" applyAlignment="1">
      <alignment horizontal="center"/>
    </xf>
    <xf numFmtId="14" fontId="6" fillId="2" borderId="10" xfId="0" applyNumberFormat="1" applyFont="1" applyFill="1" applyBorder="1" applyAlignment="1">
      <alignment horizontal="center"/>
    </xf>
    <xf numFmtId="14" fontId="6" fillId="2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Query from HARS" headers="0" adjustColumnWidth="0" connectionId="1" autoFormatId="16" applyNumberFormats="0" applyBorderFormats="0" applyFontFormats="1" applyPatternFormats="1" applyAlignmentFormats="0" applyWidthHeightFormats="0">
  <queryTableRefresh preserveSortFilterLayout="0" headersInLastRefresh="0" nextId="6">
    <queryTableFields count="5">
      <queryTableField id="1" name="DATA_DATE"/>
      <queryTableField id="2" name="DRTRINFTOT"/>
      <queryTableField id="3" name="DRTREFFFRW1"/>
      <queryTableField id="4" name="DRTREFFFRW2"/>
      <queryTableField id="5" name="DRTREFFFRW3EFF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M17" sqref="M17"/>
    </sheetView>
  </sheetViews>
  <sheetFormatPr defaultColWidth="8.85546875" defaultRowHeight="12.75" x14ac:dyDescent="0.2"/>
  <cols>
    <col min="1" max="1" width="14.42578125" style="7" bestFit="1" customWidth="1"/>
    <col min="2" max="2" width="12.7109375" style="12" bestFit="1" customWidth="1"/>
    <col min="3" max="3" width="14.28515625" style="12" customWidth="1"/>
    <col min="4" max="4" width="14.85546875" style="12" bestFit="1" customWidth="1"/>
    <col min="5" max="5" width="18.42578125" style="12" bestFit="1" customWidth="1"/>
  </cols>
  <sheetData>
    <row r="1" spans="1:5" x14ac:dyDescent="0.2">
      <c r="A1" s="7" t="s">
        <v>4</v>
      </c>
      <c r="B1" s="18">
        <v>42948</v>
      </c>
    </row>
    <row r="2" spans="1:5" x14ac:dyDescent="0.2">
      <c r="A2" s="7" t="s">
        <v>3</v>
      </c>
      <c r="B2" s="18">
        <v>43100</v>
      </c>
    </row>
    <row r="3" spans="1:5" ht="16.5" thickBot="1" x14ac:dyDescent="0.3">
      <c r="A3" s="19" t="s">
        <v>11</v>
      </c>
      <c r="B3" s="20"/>
      <c r="C3" s="20"/>
      <c r="D3" s="20"/>
      <c r="E3" s="21"/>
    </row>
    <row r="4" spans="1:5" s="8" customFormat="1" ht="27" thickTop="1" thickBot="1" x14ac:dyDescent="0.25">
      <c r="A4" s="9" t="s">
        <v>0</v>
      </c>
      <c r="B4" s="10" t="s">
        <v>7</v>
      </c>
      <c r="C4" s="10" t="s">
        <v>8</v>
      </c>
      <c r="D4" s="10" t="s">
        <v>10</v>
      </c>
      <c r="E4" s="11" t="s">
        <v>9</v>
      </c>
    </row>
    <row r="5" spans="1:5" x14ac:dyDescent="0.2">
      <c r="A5" s="16">
        <v>42948</v>
      </c>
      <c r="B5" s="17">
        <v>67.543199999999999</v>
      </c>
      <c r="C5" s="17">
        <v>38.270200000000003</v>
      </c>
      <c r="D5" s="17">
        <v>22.2255</v>
      </c>
      <c r="E5" s="17">
        <v>20.4269</v>
      </c>
    </row>
    <row r="6" spans="1:5" x14ac:dyDescent="0.2">
      <c r="A6" s="7">
        <v>42949</v>
      </c>
      <c r="B6" s="12">
        <v>71.316699999999997</v>
      </c>
      <c r="C6" s="12">
        <v>40.784199999999998</v>
      </c>
      <c r="D6" s="12">
        <v>23.1221</v>
      </c>
      <c r="E6" s="12">
        <v>21.611999999999998</v>
      </c>
    </row>
    <row r="7" spans="1:5" x14ac:dyDescent="0.2">
      <c r="A7" s="7">
        <v>42950</v>
      </c>
      <c r="B7" s="12">
        <v>70.5047</v>
      </c>
      <c r="C7" s="12">
        <v>39.570900000000002</v>
      </c>
      <c r="D7" s="12">
        <v>23.327500000000001</v>
      </c>
      <c r="E7" s="12">
        <v>21.225200000000001</v>
      </c>
    </row>
    <row r="8" spans="1:5" x14ac:dyDescent="0.2">
      <c r="A8" s="7">
        <v>42951</v>
      </c>
      <c r="B8" s="12">
        <v>77.989000000000004</v>
      </c>
      <c r="C8" s="12">
        <v>35.647100000000002</v>
      </c>
      <c r="D8" s="12">
        <v>27.6145</v>
      </c>
      <c r="E8" s="12">
        <v>24.7715</v>
      </c>
    </row>
    <row r="9" spans="1:5" x14ac:dyDescent="0.2">
      <c r="A9" s="7">
        <v>42952</v>
      </c>
      <c r="B9" s="12">
        <v>67.5154</v>
      </c>
      <c r="C9" s="12">
        <v>35.021099999999997</v>
      </c>
      <c r="D9" s="12">
        <v>22.253599999999999</v>
      </c>
      <c r="E9" s="12">
        <v>19.357199999999999</v>
      </c>
    </row>
    <row r="10" spans="1:5" x14ac:dyDescent="0.2">
      <c r="A10" s="7">
        <v>42953</v>
      </c>
      <c r="B10" s="12">
        <v>63.541699999999999</v>
      </c>
      <c r="C10" s="12">
        <v>36.883400000000002</v>
      </c>
      <c r="D10" s="12">
        <v>20.301500000000001</v>
      </c>
      <c r="E10" s="12">
        <v>17.7653</v>
      </c>
    </row>
    <row r="11" spans="1:5" x14ac:dyDescent="0.2">
      <c r="A11" s="7">
        <v>42954</v>
      </c>
      <c r="B11" s="12">
        <v>66.097800000000007</v>
      </c>
      <c r="C11" s="12">
        <v>37.6389</v>
      </c>
      <c r="D11" s="12">
        <v>22.616499999999998</v>
      </c>
      <c r="E11" s="12">
        <v>20.024699999999999</v>
      </c>
    </row>
    <row r="12" spans="1:5" x14ac:dyDescent="0.2">
      <c r="A12" s="7">
        <v>42955</v>
      </c>
      <c r="B12" s="12">
        <v>61.680500000000002</v>
      </c>
      <c r="C12" s="12">
        <v>34.4756</v>
      </c>
      <c r="D12" s="12">
        <v>21.6297</v>
      </c>
      <c r="E12" s="12">
        <v>18.9557</v>
      </c>
    </row>
    <row r="13" spans="1:5" x14ac:dyDescent="0.2">
      <c r="A13" s="7">
        <v>42956</v>
      </c>
      <c r="B13" s="12">
        <v>62.509500000000003</v>
      </c>
      <c r="C13" s="12">
        <v>25.0747</v>
      </c>
      <c r="D13" s="12">
        <v>21.918199999999999</v>
      </c>
      <c r="E13" s="12">
        <v>19.2746</v>
      </c>
    </row>
    <row r="14" spans="1:5" x14ac:dyDescent="0.2">
      <c r="A14" s="7">
        <v>42957</v>
      </c>
      <c r="B14" s="12">
        <v>63.0349</v>
      </c>
      <c r="C14" s="12">
        <v>31.581299999999999</v>
      </c>
      <c r="D14" s="12">
        <v>17.436499999999999</v>
      </c>
      <c r="E14" s="12">
        <v>12.673400000000001</v>
      </c>
    </row>
    <row r="15" spans="1:5" x14ac:dyDescent="0.2">
      <c r="A15" s="7">
        <v>42958</v>
      </c>
      <c r="B15" s="12">
        <v>64.418599999999998</v>
      </c>
      <c r="C15" s="12">
        <v>37.527000000000001</v>
      </c>
      <c r="D15" s="12">
        <v>17.712900000000001</v>
      </c>
      <c r="E15" s="12">
        <v>12.6204</v>
      </c>
    </row>
    <row r="16" spans="1:5" x14ac:dyDescent="0.2">
      <c r="A16" s="7">
        <v>42959</v>
      </c>
      <c r="B16" s="12">
        <v>65.643100000000004</v>
      </c>
      <c r="C16" s="12">
        <v>39.104399999999998</v>
      </c>
      <c r="D16" s="12">
        <v>18.842199999999998</v>
      </c>
      <c r="E16" s="12">
        <v>13.8681</v>
      </c>
    </row>
    <row r="17" spans="1:5" x14ac:dyDescent="0.2">
      <c r="A17" s="7">
        <v>42960</v>
      </c>
      <c r="B17" s="12">
        <v>75.667500000000004</v>
      </c>
      <c r="C17" s="12">
        <v>42.193899999999999</v>
      </c>
      <c r="D17" s="12">
        <v>21.320599999999999</v>
      </c>
      <c r="E17" s="12">
        <v>15.525700000000001</v>
      </c>
    </row>
    <row r="18" spans="1:5" x14ac:dyDescent="0.2">
      <c r="A18" s="7">
        <v>42961</v>
      </c>
      <c r="B18" s="12">
        <v>70.8476</v>
      </c>
      <c r="C18" s="12">
        <v>47.647300000000001</v>
      </c>
      <c r="D18" s="12">
        <v>21.849399999999999</v>
      </c>
      <c r="E18" s="12">
        <v>15.733000000000001</v>
      </c>
    </row>
    <row r="19" spans="1:5" x14ac:dyDescent="0.2">
      <c r="A19" s="7">
        <v>42962</v>
      </c>
      <c r="B19" s="12">
        <v>64.867900000000006</v>
      </c>
      <c r="C19" s="12">
        <v>39.209000000000003</v>
      </c>
      <c r="D19" s="12">
        <v>18.6571</v>
      </c>
      <c r="E19" s="12">
        <v>13.1418</v>
      </c>
    </row>
    <row r="20" spans="1:5" x14ac:dyDescent="0.2">
      <c r="A20" s="7">
        <v>42963</v>
      </c>
      <c r="B20" s="12">
        <v>64.064700000000002</v>
      </c>
      <c r="C20" s="12">
        <v>35.642299999999999</v>
      </c>
      <c r="D20" s="12">
        <v>17.5062</v>
      </c>
      <c r="E20" s="12">
        <v>12.4998</v>
      </c>
    </row>
    <row r="21" spans="1:5" x14ac:dyDescent="0.2">
      <c r="A21" s="7">
        <v>42964</v>
      </c>
      <c r="B21" s="12">
        <v>65.203000000000003</v>
      </c>
      <c r="C21" s="12">
        <v>34.841700000000003</v>
      </c>
      <c r="D21" s="12">
        <v>17.554300000000001</v>
      </c>
      <c r="E21" s="12">
        <v>12.5061</v>
      </c>
    </row>
    <row r="22" spans="1:5" x14ac:dyDescent="0.2">
      <c r="A22" s="7">
        <v>42965</v>
      </c>
      <c r="B22" s="12">
        <v>66.681600000000003</v>
      </c>
      <c r="C22" s="12">
        <v>37.043199999999999</v>
      </c>
      <c r="D22" s="12">
        <v>19.112400000000001</v>
      </c>
      <c r="E22" s="12">
        <v>13.3317</v>
      </c>
    </row>
    <row r="23" spans="1:5" x14ac:dyDescent="0.2">
      <c r="A23" s="7">
        <v>42966</v>
      </c>
      <c r="B23" s="12">
        <v>62.6937</v>
      </c>
      <c r="C23" s="12">
        <v>34.356099999999998</v>
      </c>
      <c r="D23" s="12">
        <v>16.770600000000002</v>
      </c>
      <c r="E23" s="12">
        <v>12.6623</v>
      </c>
    </row>
    <row r="24" spans="1:5" x14ac:dyDescent="0.2">
      <c r="A24" s="7">
        <v>42967</v>
      </c>
      <c r="B24" s="12">
        <v>63.020299999999999</v>
      </c>
      <c r="C24" s="12">
        <v>35.1999</v>
      </c>
      <c r="D24" s="12">
        <v>17.804500000000001</v>
      </c>
      <c r="E24" s="12">
        <v>12.710900000000001</v>
      </c>
    </row>
    <row r="25" spans="1:5" x14ac:dyDescent="0.2">
      <c r="A25" s="7">
        <v>42968</v>
      </c>
      <c r="B25" s="12">
        <v>66.741600000000005</v>
      </c>
      <c r="C25" s="12">
        <v>45.1494</v>
      </c>
      <c r="D25" s="12">
        <v>20.880600000000001</v>
      </c>
      <c r="E25" s="12">
        <v>14.203900000000001</v>
      </c>
    </row>
    <row r="26" spans="1:5" x14ac:dyDescent="0.2">
      <c r="A26" s="7">
        <v>42969</v>
      </c>
      <c r="B26" s="12">
        <v>64.694199999999995</v>
      </c>
      <c r="C26" s="12">
        <v>56.791600000000003</v>
      </c>
      <c r="D26" s="12">
        <v>18.089600000000001</v>
      </c>
      <c r="E26" s="12">
        <v>12.918900000000001</v>
      </c>
    </row>
    <row r="27" spans="1:5" x14ac:dyDescent="0.2">
      <c r="A27" s="7">
        <v>42970</v>
      </c>
      <c r="B27" s="12">
        <v>68.343999999999994</v>
      </c>
      <c r="C27" s="12">
        <v>50.395299999999999</v>
      </c>
      <c r="D27" s="12">
        <v>18.1755</v>
      </c>
      <c r="E27" s="12">
        <v>13.079800000000001</v>
      </c>
    </row>
    <row r="28" spans="1:5" x14ac:dyDescent="0.2">
      <c r="A28" s="7">
        <v>42971</v>
      </c>
      <c r="B28" s="12">
        <v>70.523499999999999</v>
      </c>
      <c r="C28" s="12">
        <v>40.504600000000003</v>
      </c>
      <c r="D28" s="12">
        <v>21.072399999999998</v>
      </c>
      <c r="E28" s="12">
        <v>14.486700000000001</v>
      </c>
    </row>
    <row r="29" spans="1:5" x14ac:dyDescent="0.2">
      <c r="A29" s="7">
        <v>42972</v>
      </c>
      <c r="B29" s="12">
        <v>69.120599999999996</v>
      </c>
      <c r="C29" s="12">
        <v>38.298099999999998</v>
      </c>
      <c r="D29" s="12">
        <v>19.7182</v>
      </c>
      <c r="E29" s="12">
        <v>13.6204</v>
      </c>
    </row>
    <row r="30" spans="1:5" x14ac:dyDescent="0.2">
      <c r="A30" s="7">
        <v>42973</v>
      </c>
      <c r="B30" s="12">
        <v>67.757400000000004</v>
      </c>
      <c r="C30" s="12">
        <v>39.475299999999997</v>
      </c>
      <c r="D30" s="12">
        <v>18.388500000000001</v>
      </c>
      <c r="E30" s="12">
        <v>12.8428</v>
      </c>
    </row>
    <row r="31" spans="1:5" x14ac:dyDescent="0.2">
      <c r="A31" s="7">
        <v>42974</v>
      </c>
      <c r="B31" s="12">
        <v>62.907800000000002</v>
      </c>
      <c r="C31" s="12">
        <v>41.4101</v>
      </c>
      <c r="D31" s="12">
        <v>18.7623</v>
      </c>
      <c r="E31" s="12">
        <v>12.688000000000001</v>
      </c>
    </row>
    <row r="32" spans="1:5" x14ac:dyDescent="0.2">
      <c r="A32" s="7">
        <v>42975</v>
      </c>
      <c r="B32" s="12">
        <v>67.877499999999998</v>
      </c>
      <c r="C32" s="12">
        <v>44.745600000000003</v>
      </c>
      <c r="D32" s="12">
        <v>19.677900000000001</v>
      </c>
      <c r="E32" s="12">
        <v>13.887499999999999</v>
      </c>
    </row>
    <row r="33" spans="1:5" x14ac:dyDescent="0.2">
      <c r="A33" s="7">
        <v>42976</v>
      </c>
      <c r="B33" s="12">
        <v>64.572999999999993</v>
      </c>
      <c r="C33" s="12">
        <v>40.976900000000001</v>
      </c>
      <c r="D33" s="12">
        <v>17.994900000000001</v>
      </c>
      <c r="E33" s="12">
        <v>12.8569</v>
      </c>
    </row>
    <row r="34" spans="1:5" x14ac:dyDescent="0.2">
      <c r="A34" s="7">
        <v>42977</v>
      </c>
      <c r="B34" s="12">
        <v>65.351900000000001</v>
      </c>
      <c r="C34" s="12">
        <v>41.7258</v>
      </c>
      <c r="D34" s="12">
        <v>17.556000000000001</v>
      </c>
      <c r="E34" s="12">
        <v>12.4267</v>
      </c>
    </row>
    <row r="35" spans="1:5" x14ac:dyDescent="0.2">
      <c r="A35" s="7">
        <v>42978</v>
      </c>
      <c r="B35" s="12">
        <v>66.681200000000004</v>
      </c>
      <c r="C35" s="12">
        <v>38.471299999999999</v>
      </c>
      <c r="D35" s="12">
        <v>18.1891</v>
      </c>
      <c r="E35" s="12">
        <v>12.813000000000001</v>
      </c>
    </row>
    <row r="36" spans="1:5" x14ac:dyDescent="0.2">
      <c r="A36" s="7">
        <v>42979</v>
      </c>
      <c r="B36" s="12">
        <v>57.926499999999997</v>
      </c>
      <c r="C36" s="12">
        <v>39.425800000000002</v>
      </c>
      <c r="D36" s="12">
        <v>18.648700000000002</v>
      </c>
      <c r="E36" s="12">
        <v>12.9549</v>
      </c>
    </row>
    <row r="37" spans="1:5" x14ac:dyDescent="0.2">
      <c r="A37" s="7">
        <v>42980</v>
      </c>
      <c r="B37" s="12">
        <v>58.003999999999998</v>
      </c>
      <c r="C37" s="12">
        <v>34.5473</v>
      </c>
      <c r="D37" s="12">
        <v>15.5708</v>
      </c>
      <c r="E37" s="12">
        <v>11.173299999999999</v>
      </c>
    </row>
    <row r="38" spans="1:5" x14ac:dyDescent="0.2">
      <c r="A38" s="7">
        <v>42981</v>
      </c>
      <c r="B38" s="12">
        <v>55.356400000000001</v>
      </c>
      <c r="C38" s="12">
        <v>36.386600000000001</v>
      </c>
      <c r="D38" s="12">
        <v>17.3278</v>
      </c>
      <c r="E38" s="12">
        <v>11.915800000000001</v>
      </c>
    </row>
    <row r="39" spans="1:5" x14ac:dyDescent="0.2">
      <c r="A39" s="7">
        <v>42982</v>
      </c>
      <c r="B39" s="12">
        <v>61.331600000000002</v>
      </c>
      <c r="C39" s="12">
        <v>34.604799999999997</v>
      </c>
      <c r="D39" s="12">
        <v>16.1188</v>
      </c>
      <c r="E39" s="12">
        <v>11.1442</v>
      </c>
    </row>
    <row r="40" spans="1:5" x14ac:dyDescent="0.2">
      <c r="A40" s="7">
        <v>42983</v>
      </c>
      <c r="B40" s="12">
        <v>64.364500000000007</v>
      </c>
      <c r="C40" s="12">
        <v>41.641100000000002</v>
      </c>
      <c r="D40" s="12">
        <v>20.707999999999998</v>
      </c>
      <c r="E40" s="12">
        <v>13.1609</v>
      </c>
    </row>
    <row r="41" spans="1:5" x14ac:dyDescent="0.2">
      <c r="A41" s="7">
        <v>42984</v>
      </c>
      <c r="B41" s="12">
        <v>62.237699999999997</v>
      </c>
      <c r="C41" s="12">
        <v>38.738599999999998</v>
      </c>
      <c r="D41" s="12">
        <v>17.805399999999999</v>
      </c>
      <c r="E41" s="12">
        <v>12.0397</v>
      </c>
    </row>
    <row r="42" spans="1:5" x14ac:dyDescent="0.2">
      <c r="A42" s="7">
        <v>42985</v>
      </c>
      <c r="B42" s="12">
        <v>61.570300000000003</v>
      </c>
      <c r="C42" s="12">
        <v>37.656599999999997</v>
      </c>
      <c r="D42" s="12">
        <v>17.636600000000001</v>
      </c>
      <c r="E42" s="12">
        <v>11.624700000000001</v>
      </c>
    </row>
    <row r="43" spans="1:5" x14ac:dyDescent="0.2">
      <c r="A43" s="7">
        <v>42986</v>
      </c>
      <c r="B43" s="12">
        <v>60.556899999999999</v>
      </c>
      <c r="C43" s="12">
        <v>39.361499999999999</v>
      </c>
      <c r="D43" s="12">
        <v>18.834900000000001</v>
      </c>
      <c r="E43" s="12">
        <v>12.5464</v>
      </c>
    </row>
    <row r="44" spans="1:5" x14ac:dyDescent="0.2">
      <c r="A44" s="7">
        <v>42987</v>
      </c>
      <c r="B44" s="12">
        <v>60.3005</v>
      </c>
      <c r="C44" s="12">
        <v>35.015900000000002</v>
      </c>
      <c r="D44" s="12">
        <v>15.992100000000001</v>
      </c>
      <c r="E44" s="12">
        <v>11.258699999999999</v>
      </c>
    </row>
    <row r="45" spans="1:5" x14ac:dyDescent="0.2">
      <c r="A45" s="7">
        <v>42988</v>
      </c>
      <c r="B45" s="12">
        <v>63.5777</v>
      </c>
      <c r="C45" s="12">
        <v>37.908700000000003</v>
      </c>
      <c r="D45" s="12">
        <v>18.171099999999999</v>
      </c>
      <c r="E45" s="12">
        <v>12.067399999999999</v>
      </c>
    </row>
    <row r="46" spans="1:5" x14ac:dyDescent="0.2">
      <c r="A46" s="7">
        <v>42989</v>
      </c>
      <c r="B46" s="12">
        <v>65.923699999999997</v>
      </c>
      <c r="C46" s="12">
        <v>41.554499999999997</v>
      </c>
      <c r="D46" s="12">
        <v>20.558700000000002</v>
      </c>
      <c r="E46" s="12">
        <v>12.9474</v>
      </c>
    </row>
    <row r="47" spans="1:5" x14ac:dyDescent="0.2">
      <c r="A47" s="7">
        <v>42990</v>
      </c>
      <c r="B47" s="12">
        <v>64.276700000000005</v>
      </c>
      <c r="C47" s="12">
        <v>38.905999999999999</v>
      </c>
      <c r="D47" s="12">
        <v>18.261900000000001</v>
      </c>
      <c r="E47" s="12">
        <v>12.740600000000001</v>
      </c>
    </row>
    <row r="48" spans="1:5" x14ac:dyDescent="0.2">
      <c r="A48" s="7">
        <v>42991</v>
      </c>
      <c r="B48" s="12">
        <v>62.494900000000001</v>
      </c>
      <c r="C48" s="12">
        <v>36.530700000000003</v>
      </c>
      <c r="D48" s="12">
        <v>17.371400000000001</v>
      </c>
      <c r="E48" s="12">
        <v>12.476100000000001</v>
      </c>
    </row>
    <row r="49" spans="1:5" x14ac:dyDescent="0.2">
      <c r="A49" s="7">
        <v>42992</v>
      </c>
      <c r="B49" s="12">
        <v>62.2042</v>
      </c>
      <c r="C49" s="12">
        <v>35.965499999999999</v>
      </c>
      <c r="D49" s="12">
        <v>17.293199999999999</v>
      </c>
      <c r="E49" s="12">
        <v>12.698600000000001</v>
      </c>
    </row>
    <row r="50" spans="1:5" x14ac:dyDescent="0.2">
      <c r="A50" s="7">
        <v>42993</v>
      </c>
      <c r="B50" s="12">
        <v>60.622799999999998</v>
      </c>
      <c r="C50" s="12">
        <v>35.844099999999997</v>
      </c>
      <c r="D50" s="12">
        <v>17.326599999999999</v>
      </c>
      <c r="E50" s="12">
        <v>12.687099999999999</v>
      </c>
    </row>
    <row r="51" spans="1:5" x14ac:dyDescent="0.2">
      <c r="A51" s="7">
        <v>42994</v>
      </c>
      <c r="B51" s="12">
        <v>62.733400000000003</v>
      </c>
      <c r="C51" s="12">
        <v>34.531700000000001</v>
      </c>
      <c r="D51" s="12">
        <v>16.440300000000001</v>
      </c>
      <c r="E51" s="12">
        <v>11.859299999999999</v>
      </c>
    </row>
    <row r="52" spans="1:5" x14ac:dyDescent="0.2">
      <c r="A52" s="7">
        <v>42995</v>
      </c>
      <c r="B52" s="12">
        <v>62.4756</v>
      </c>
      <c r="C52" s="12">
        <v>37.093899999999998</v>
      </c>
      <c r="D52" s="12">
        <v>18.373999999999999</v>
      </c>
      <c r="E52" s="12">
        <v>12.5129</v>
      </c>
    </row>
    <row r="53" spans="1:5" x14ac:dyDescent="0.2">
      <c r="A53" s="7">
        <v>42996</v>
      </c>
      <c r="B53" s="12">
        <v>67.365799999999993</v>
      </c>
      <c r="C53" s="12">
        <v>40.257100000000001</v>
      </c>
      <c r="D53" s="12">
        <v>20.543700000000001</v>
      </c>
      <c r="E53" s="12">
        <v>13.943</v>
      </c>
    </row>
    <row r="54" spans="1:5" x14ac:dyDescent="0.2">
      <c r="A54" s="7">
        <v>42997</v>
      </c>
      <c r="B54" s="12">
        <v>66.347399999999993</v>
      </c>
      <c r="C54" s="12">
        <v>39.405799999999999</v>
      </c>
      <c r="D54" s="12">
        <v>18.9635</v>
      </c>
      <c r="E54" s="12">
        <v>13.7882</v>
      </c>
    </row>
    <row r="55" spans="1:5" x14ac:dyDescent="0.2">
      <c r="A55" s="7">
        <v>42998</v>
      </c>
      <c r="B55" s="12">
        <v>67.251199999999997</v>
      </c>
      <c r="C55" s="12">
        <v>39.043700000000001</v>
      </c>
      <c r="D55" s="12">
        <v>19.098800000000001</v>
      </c>
      <c r="E55" s="12">
        <v>13.703099999999999</v>
      </c>
    </row>
    <row r="56" spans="1:5" x14ac:dyDescent="0.2">
      <c r="A56" s="7">
        <v>42999</v>
      </c>
      <c r="B56" s="12">
        <v>63.753399999999999</v>
      </c>
      <c r="C56" s="12">
        <v>37.732999999999997</v>
      </c>
      <c r="D56" s="12">
        <v>18.4924</v>
      </c>
      <c r="E56" s="12">
        <v>13.4521</v>
      </c>
    </row>
    <row r="57" spans="1:5" x14ac:dyDescent="0.2">
      <c r="A57" s="7">
        <v>43000</v>
      </c>
      <c r="B57" s="12">
        <v>65.857900000000001</v>
      </c>
      <c r="C57" s="12">
        <v>36.679900000000004</v>
      </c>
      <c r="D57" s="12">
        <v>17.759799999999998</v>
      </c>
      <c r="E57" s="12">
        <v>13.463800000000001</v>
      </c>
    </row>
    <row r="58" spans="1:5" x14ac:dyDescent="0.2">
      <c r="A58" s="7">
        <v>43001</v>
      </c>
      <c r="B58" s="12">
        <v>66.477800000000002</v>
      </c>
      <c r="C58" s="12">
        <v>35.834099999999999</v>
      </c>
      <c r="D58" s="12">
        <v>18.172999999999998</v>
      </c>
      <c r="E58" s="12">
        <v>13.149100000000001</v>
      </c>
    </row>
    <row r="59" spans="1:5" x14ac:dyDescent="0.2">
      <c r="A59" s="7">
        <v>43002</v>
      </c>
      <c r="B59" s="12">
        <v>69.070999999999998</v>
      </c>
      <c r="C59" s="12">
        <v>38.012700000000002</v>
      </c>
      <c r="D59" s="12">
        <v>19.7928</v>
      </c>
      <c r="E59" s="12">
        <v>13.6851</v>
      </c>
    </row>
    <row r="60" spans="1:5" x14ac:dyDescent="0.2">
      <c r="A60" s="7">
        <v>43003</v>
      </c>
      <c r="B60" s="12">
        <v>73.266499999999994</v>
      </c>
      <c r="C60" s="12">
        <v>41.8277</v>
      </c>
      <c r="D60" s="12">
        <v>22.0626</v>
      </c>
      <c r="E60" s="12">
        <v>15.419499999999999</v>
      </c>
    </row>
    <row r="61" spans="1:5" x14ac:dyDescent="0.2">
      <c r="A61" s="7">
        <v>43004</v>
      </c>
      <c r="B61" s="12">
        <v>73.03</v>
      </c>
      <c r="C61" s="12">
        <v>42.0015</v>
      </c>
      <c r="D61" s="12">
        <v>19.6999</v>
      </c>
      <c r="E61" s="12">
        <v>14.478899999999999</v>
      </c>
    </row>
    <row r="62" spans="1:5" x14ac:dyDescent="0.2">
      <c r="A62" s="7">
        <v>43005</v>
      </c>
      <c r="B62" s="12">
        <v>70.949100000000001</v>
      </c>
      <c r="C62" s="12">
        <v>42.296599999999998</v>
      </c>
      <c r="D62" s="12">
        <v>20.4148</v>
      </c>
      <c r="E62" s="12">
        <v>14.793100000000001</v>
      </c>
    </row>
    <row r="63" spans="1:5" x14ac:dyDescent="0.2">
      <c r="A63" s="7">
        <v>43006</v>
      </c>
      <c r="B63" s="12">
        <v>71.096100000000007</v>
      </c>
      <c r="C63" s="12">
        <v>41.202599999999997</v>
      </c>
      <c r="D63" s="12">
        <v>19.964500000000001</v>
      </c>
      <c r="E63" s="12">
        <v>14.126099999999999</v>
      </c>
    </row>
    <row r="64" spans="1:5" x14ac:dyDescent="0.2">
      <c r="A64" s="7">
        <v>43007</v>
      </c>
      <c r="B64" s="12">
        <v>68.874700000000004</v>
      </c>
      <c r="C64" s="12">
        <v>40.333199999999998</v>
      </c>
      <c r="D64" s="12">
        <v>20.304200000000002</v>
      </c>
      <c r="E64" s="12">
        <v>14.467700000000001</v>
      </c>
    </row>
    <row r="65" spans="1:5" x14ac:dyDescent="0.2">
      <c r="A65" s="7">
        <v>43008</v>
      </c>
      <c r="B65" s="12">
        <v>67.483400000000003</v>
      </c>
      <c r="C65" s="12">
        <v>37.2273</v>
      </c>
      <c r="D65" s="12">
        <v>17.992799999999999</v>
      </c>
      <c r="E65" s="12">
        <v>12.772500000000001</v>
      </c>
    </row>
    <row r="66" spans="1:5" x14ac:dyDescent="0.2">
      <c r="A66" s="7">
        <v>43009</v>
      </c>
      <c r="B66" s="12">
        <v>62.413699999999999</v>
      </c>
      <c r="C66" s="12">
        <v>37.488500000000002</v>
      </c>
      <c r="D66" s="12">
        <v>18.4785</v>
      </c>
      <c r="E66" s="12">
        <v>12.757099999999999</v>
      </c>
    </row>
    <row r="67" spans="1:5" x14ac:dyDescent="0.2">
      <c r="A67" s="7">
        <v>43010</v>
      </c>
      <c r="B67" s="12">
        <v>61.843400000000003</v>
      </c>
      <c r="C67" s="12">
        <v>38.933900000000001</v>
      </c>
      <c r="D67" s="12">
        <v>19.831900000000001</v>
      </c>
      <c r="E67" s="12">
        <v>13.4368</v>
      </c>
    </row>
    <row r="68" spans="1:5" x14ac:dyDescent="0.2">
      <c r="A68" s="7">
        <v>43011</v>
      </c>
      <c r="B68" s="12">
        <v>60.688499999999998</v>
      </c>
      <c r="C68" s="12">
        <v>34.835599999999999</v>
      </c>
      <c r="D68" s="12">
        <v>16.1419</v>
      </c>
      <c r="E68" s="12">
        <v>11.489000000000001</v>
      </c>
    </row>
    <row r="69" spans="1:5" x14ac:dyDescent="0.2">
      <c r="A69" s="7">
        <v>43012</v>
      </c>
      <c r="B69" s="12">
        <v>63.654899999999998</v>
      </c>
      <c r="C69" s="12">
        <v>40.310299999999998</v>
      </c>
      <c r="D69" s="12">
        <v>18.409500000000001</v>
      </c>
      <c r="E69" s="12">
        <v>14.0366</v>
      </c>
    </row>
    <row r="70" spans="1:5" x14ac:dyDescent="0.2">
      <c r="A70" s="7">
        <v>43013</v>
      </c>
      <c r="B70" s="12">
        <v>65.316999999999993</v>
      </c>
      <c r="C70" s="12">
        <v>49.885300000000001</v>
      </c>
      <c r="D70" s="12">
        <v>20.967199999999998</v>
      </c>
      <c r="E70" s="12">
        <v>6.7084000000000001</v>
      </c>
    </row>
    <row r="71" spans="1:5" x14ac:dyDescent="0.2">
      <c r="A71" s="7">
        <v>43014</v>
      </c>
      <c r="B71" s="12">
        <v>64.745400000000004</v>
      </c>
      <c r="C71" s="12">
        <v>49.010199999999998</v>
      </c>
      <c r="D71" s="12">
        <v>21.573899999999998</v>
      </c>
      <c r="E71" s="12">
        <v>4.9461000000000004</v>
      </c>
    </row>
    <row r="72" spans="1:5" x14ac:dyDescent="0.2">
      <c r="A72" s="7">
        <v>43015</v>
      </c>
      <c r="B72" s="12">
        <v>61.476999999999997</v>
      </c>
      <c r="C72" s="12">
        <v>41.552700000000002</v>
      </c>
      <c r="D72" s="12">
        <v>17.7241</v>
      </c>
      <c r="E72" s="12">
        <v>0.99260000000000004</v>
      </c>
    </row>
    <row r="73" spans="1:5" x14ac:dyDescent="0.2">
      <c r="A73" s="7">
        <v>43016</v>
      </c>
      <c r="B73" s="12">
        <v>85.113299999999995</v>
      </c>
      <c r="C73" s="12">
        <v>49.560200000000002</v>
      </c>
      <c r="D73" s="12">
        <v>24.719000000000001</v>
      </c>
      <c r="E73" s="12">
        <v>7.3700000000000002E-2</v>
      </c>
    </row>
    <row r="74" spans="1:5" x14ac:dyDescent="0.2">
      <c r="A74" s="7">
        <v>43017</v>
      </c>
      <c r="B74" s="12">
        <v>135.25210000000001</v>
      </c>
      <c r="C74" s="12">
        <v>71.520399999999995</v>
      </c>
      <c r="D74" s="12">
        <v>36.106400000000001</v>
      </c>
      <c r="E74" s="12">
        <v>8.0000000000000004E-4</v>
      </c>
    </row>
    <row r="75" spans="1:5" x14ac:dyDescent="0.2">
      <c r="A75" s="7">
        <v>43018</v>
      </c>
      <c r="B75" s="12">
        <v>135.9385</v>
      </c>
      <c r="C75" s="12">
        <v>52.752800000000001</v>
      </c>
      <c r="D75" s="12">
        <v>14.338800000000001</v>
      </c>
      <c r="E75" s="12">
        <v>0</v>
      </c>
    </row>
    <row r="76" spans="1:5" x14ac:dyDescent="0.2">
      <c r="A76" s="7">
        <v>43019</v>
      </c>
      <c r="B76" s="12">
        <v>132.46690000000001</v>
      </c>
      <c r="C76" s="12">
        <v>65.934200000000004</v>
      </c>
      <c r="D76" s="12">
        <v>18.102</v>
      </c>
      <c r="E76" s="12">
        <v>0</v>
      </c>
    </row>
    <row r="77" spans="1:5" x14ac:dyDescent="0.2">
      <c r="A77" s="7">
        <v>43020</v>
      </c>
      <c r="B77" s="12">
        <v>135.08519999999999</v>
      </c>
      <c r="C77" s="12">
        <v>76.421199999999999</v>
      </c>
      <c r="D77" s="12">
        <v>18.019500000000001</v>
      </c>
      <c r="E77" s="12">
        <v>0</v>
      </c>
    </row>
    <row r="78" spans="1:5" x14ac:dyDescent="0.2">
      <c r="A78" s="7">
        <v>43021</v>
      </c>
      <c r="B78" s="12">
        <v>134.99359999999999</v>
      </c>
      <c r="C78" s="12">
        <v>70.090900000000005</v>
      </c>
      <c r="D78" s="12">
        <v>18.627199999999998</v>
      </c>
      <c r="E78" s="12">
        <v>0</v>
      </c>
    </row>
    <row r="79" spans="1:5" x14ac:dyDescent="0.2">
      <c r="A79" s="7">
        <v>43022</v>
      </c>
      <c r="B79" s="12">
        <v>133.64859999999999</v>
      </c>
      <c r="C79" s="12">
        <v>72.566500000000005</v>
      </c>
      <c r="D79" s="12">
        <v>17.783999999999999</v>
      </c>
      <c r="E79" s="12">
        <v>0</v>
      </c>
    </row>
    <row r="80" spans="1:5" x14ac:dyDescent="0.2">
      <c r="A80" s="7">
        <v>43023</v>
      </c>
      <c r="B80" s="12">
        <v>133.0187</v>
      </c>
      <c r="C80" s="12">
        <v>75.238600000000005</v>
      </c>
      <c r="D80" s="12">
        <v>17.693100000000001</v>
      </c>
      <c r="E80" s="12">
        <v>0</v>
      </c>
    </row>
    <row r="81" spans="1:5" x14ac:dyDescent="0.2">
      <c r="A81" s="7">
        <v>43024</v>
      </c>
      <c r="B81" s="12">
        <v>119.7657</v>
      </c>
      <c r="C81" s="12">
        <v>80.8964</v>
      </c>
      <c r="D81" s="12">
        <v>17.954899999999999</v>
      </c>
      <c r="E81" s="12">
        <v>0</v>
      </c>
    </row>
    <row r="82" spans="1:5" x14ac:dyDescent="0.2">
      <c r="A82" s="7">
        <v>43025</v>
      </c>
      <c r="B82" s="12">
        <v>125.9678</v>
      </c>
      <c r="C82" s="12">
        <v>78.745400000000004</v>
      </c>
      <c r="D82" s="12">
        <v>10.572900000000001</v>
      </c>
      <c r="E82" s="12">
        <v>0</v>
      </c>
    </row>
    <row r="83" spans="1:5" x14ac:dyDescent="0.2">
      <c r="A83" s="7">
        <v>43026</v>
      </c>
      <c r="B83" s="12">
        <v>136.56139999999999</v>
      </c>
      <c r="C83" s="12">
        <v>67.215100000000007</v>
      </c>
      <c r="D83" s="12">
        <v>15.5921</v>
      </c>
      <c r="E83" s="12">
        <v>0</v>
      </c>
    </row>
    <row r="84" spans="1:5" x14ac:dyDescent="0.2">
      <c r="A84" s="7">
        <v>43027</v>
      </c>
      <c r="B84" s="12">
        <v>136.80029999999999</v>
      </c>
      <c r="C84" s="12">
        <v>62.542299999999997</v>
      </c>
      <c r="D84" s="12">
        <v>18.439399999999999</v>
      </c>
      <c r="E84" s="12">
        <v>0</v>
      </c>
    </row>
    <row r="85" spans="1:5" x14ac:dyDescent="0.2">
      <c r="A85" s="7">
        <v>43028</v>
      </c>
      <c r="B85" s="12">
        <v>133.70830000000001</v>
      </c>
      <c r="C85" s="12">
        <v>54.103900000000003</v>
      </c>
      <c r="D85" s="12">
        <v>18.531300000000002</v>
      </c>
      <c r="E85" s="12">
        <v>0</v>
      </c>
    </row>
    <row r="86" spans="1:5" x14ac:dyDescent="0.2">
      <c r="A86" s="7">
        <v>43029</v>
      </c>
      <c r="B86" s="12">
        <v>106.10590000000001</v>
      </c>
      <c r="C86" s="12">
        <v>62.811100000000003</v>
      </c>
      <c r="D86" s="12">
        <v>16.076000000000001</v>
      </c>
      <c r="E86" s="12">
        <v>0</v>
      </c>
    </row>
    <row r="87" spans="1:5" x14ac:dyDescent="0.2">
      <c r="A87" s="7">
        <v>43030</v>
      </c>
      <c r="B87" s="12">
        <v>73.447999999999993</v>
      </c>
      <c r="C87" s="12">
        <v>46.407299999999999</v>
      </c>
      <c r="D87" s="12">
        <v>7.6265999999999998</v>
      </c>
      <c r="E87" s="12">
        <v>0</v>
      </c>
    </row>
    <row r="88" spans="1:5" x14ac:dyDescent="0.2">
      <c r="A88" s="7">
        <v>43031</v>
      </c>
      <c r="B88" s="12">
        <v>76.379900000000006</v>
      </c>
      <c r="C88" s="12">
        <v>42.793999999999997</v>
      </c>
      <c r="D88" s="12">
        <v>5.4051</v>
      </c>
      <c r="E88" s="12">
        <v>0</v>
      </c>
    </row>
    <row r="89" spans="1:5" x14ac:dyDescent="0.2">
      <c r="A89" s="7">
        <v>43032</v>
      </c>
      <c r="B89" s="12">
        <v>73.173500000000004</v>
      </c>
      <c r="C89" s="12">
        <v>44.658000000000001</v>
      </c>
      <c r="D89" s="12">
        <v>8.5191999999999997</v>
      </c>
      <c r="E89" s="12">
        <v>1.9588000000000001</v>
      </c>
    </row>
    <row r="90" spans="1:5" x14ac:dyDescent="0.2">
      <c r="A90" s="7">
        <v>43033</v>
      </c>
      <c r="B90" s="12">
        <v>74.206699999999998</v>
      </c>
      <c r="C90" s="12">
        <v>37.438699999999997</v>
      </c>
      <c r="D90" s="12">
        <v>22.296500000000002</v>
      </c>
      <c r="E90" s="12">
        <v>5.8864999999999998</v>
      </c>
    </row>
    <row r="91" spans="1:5" x14ac:dyDescent="0.2">
      <c r="A91" s="7">
        <v>43034</v>
      </c>
      <c r="B91" s="12">
        <v>76.205100000000002</v>
      </c>
      <c r="C91" s="12">
        <v>43.603400000000001</v>
      </c>
      <c r="D91" s="12">
        <v>25.814900000000002</v>
      </c>
      <c r="E91" s="12">
        <v>6.1882999999999999</v>
      </c>
    </row>
    <row r="92" spans="1:5" x14ac:dyDescent="0.2">
      <c r="A92" s="7">
        <v>43035</v>
      </c>
      <c r="B92" s="12">
        <v>74.241900000000001</v>
      </c>
      <c r="C92" s="12">
        <v>46.760100000000001</v>
      </c>
      <c r="D92" s="12">
        <v>27.217099999999999</v>
      </c>
      <c r="E92" s="12">
        <v>6.2420999999999998</v>
      </c>
    </row>
    <row r="93" spans="1:5" x14ac:dyDescent="0.2">
      <c r="A93" s="7">
        <v>43036</v>
      </c>
      <c r="B93" s="12">
        <v>75.202699999999993</v>
      </c>
      <c r="C93" s="12">
        <v>44.6997</v>
      </c>
      <c r="D93" s="12">
        <v>25.424600000000002</v>
      </c>
      <c r="E93" s="12">
        <v>5.9828999999999999</v>
      </c>
    </row>
    <row r="94" spans="1:5" x14ac:dyDescent="0.2">
      <c r="A94" s="7">
        <v>43037</v>
      </c>
      <c r="B94" s="12">
        <v>74.752799999999993</v>
      </c>
      <c r="C94" s="12">
        <v>46.322400000000002</v>
      </c>
      <c r="D94" s="12">
        <v>26.611599999999999</v>
      </c>
      <c r="E94" s="12">
        <v>6.1338999999999997</v>
      </c>
    </row>
    <row r="95" spans="1:5" x14ac:dyDescent="0.2">
      <c r="A95" s="7">
        <v>43038</v>
      </c>
      <c r="B95" s="12">
        <v>77.226299999999995</v>
      </c>
      <c r="C95" s="12">
        <v>50.288200000000003</v>
      </c>
      <c r="D95" s="12">
        <v>30.9495</v>
      </c>
      <c r="E95" s="12">
        <v>7.7737999999999996</v>
      </c>
    </row>
    <row r="96" spans="1:5" x14ac:dyDescent="0.2">
      <c r="A96" s="7">
        <v>43039</v>
      </c>
      <c r="B96" s="12">
        <v>76.292199999999994</v>
      </c>
      <c r="C96" s="12">
        <v>44.166400000000003</v>
      </c>
      <c r="D96" s="12">
        <v>26.560700000000001</v>
      </c>
      <c r="E96" s="12">
        <v>6.8869999999999996</v>
      </c>
    </row>
    <row r="97" spans="1:5" x14ac:dyDescent="0.2">
      <c r="A97" s="7">
        <v>43040</v>
      </c>
      <c r="B97" s="12">
        <v>81.363100000000003</v>
      </c>
      <c r="C97" s="12">
        <v>39.849400000000003</v>
      </c>
      <c r="D97" s="12">
        <v>26.9068</v>
      </c>
      <c r="E97" s="12">
        <v>6.8455000000000004</v>
      </c>
    </row>
    <row r="98" spans="1:5" x14ac:dyDescent="0.2">
      <c r="A98" s="7">
        <v>43041</v>
      </c>
      <c r="B98" s="12">
        <v>83.710499999999996</v>
      </c>
      <c r="C98" s="12">
        <v>45.867100000000001</v>
      </c>
      <c r="D98" s="12">
        <v>30.692</v>
      </c>
      <c r="E98" s="12">
        <v>7.8891999999999998</v>
      </c>
    </row>
    <row r="99" spans="1:5" x14ac:dyDescent="0.2">
      <c r="A99" s="7">
        <v>43042</v>
      </c>
      <c r="B99" s="12">
        <v>101.0895</v>
      </c>
      <c r="C99" s="12">
        <v>49.634500000000003</v>
      </c>
      <c r="D99" s="12">
        <v>33.252400000000002</v>
      </c>
      <c r="E99" s="12">
        <v>8.9427000000000003</v>
      </c>
    </row>
    <row r="100" spans="1:5" x14ac:dyDescent="0.2">
      <c r="A100" s="7">
        <v>43043</v>
      </c>
      <c r="B100" s="12">
        <v>103.89400000000001</v>
      </c>
      <c r="C100" s="12">
        <v>57.706899999999997</v>
      </c>
      <c r="D100" s="12">
        <v>35.832700000000003</v>
      </c>
      <c r="E100" s="12">
        <v>10.5085</v>
      </c>
    </row>
    <row r="101" spans="1:5" x14ac:dyDescent="0.2">
      <c r="A101" s="7">
        <v>43044</v>
      </c>
      <c r="B101" s="12">
        <v>104.0321</v>
      </c>
      <c r="C101" s="12">
        <v>57.362200000000001</v>
      </c>
      <c r="D101" s="12">
        <v>35.3536</v>
      </c>
      <c r="E101" s="12">
        <v>10.3985</v>
      </c>
    </row>
    <row r="102" spans="1:5" x14ac:dyDescent="0.2">
      <c r="A102" s="7">
        <v>43045</v>
      </c>
      <c r="B102" s="12">
        <v>108.5372</v>
      </c>
      <c r="C102" s="12">
        <v>63.180900000000001</v>
      </c>
      <c r="D102" s="12">
        <v>38.1462</v>
      </c>
      <c r="E102" s="12">
        <v>18.1496</v>
      </c>
    </row>
    <row r="103" spans="1:5" x14ac:dyDescent="0.2">
      <c r="A103" s="7">
        <v>43046</v>
      </c>
      <c r="B103" s="12">
        <v>104.85509999999999</v>
      </c>
      <c r="C103" s="12">
        <v>59.922400000000003</v>
      </c>
      <c r="D103" s="12">
        <v>36.943300000000001</v>
      </c>
      <c r="E103" s="12">
        <v>20.438500000000001</v>
      </c>
    </row>
    <row r="104" spans="1:5" x14ac:dyDescent="0.2">
      <c r="A104" s="7">
        <v>43047</v>
      </c>
      <c r="B104" s="12">
        <v>104.16330000000001</v>
      </c>
      <c r="C104" s="12">
        <v>57.141100000000002</v>
      </c>
      <c r="D104" s="12">
        <v>35.647500000000001</v>
      </c>
      <c r="E104" s="12">
        <v>18.974299999999999</v>
      </c>
    </row>
    <row r="105" spans="1:5" x14ac:dyDescent="0.2">
      <c r="A105" s="7">
        <v>43048</v>
      </c>
      <c r="B105" s="12">
        <v>101.8463</v>
      </c>
      <c r="C105" s="12">
        <v>56.753999999999998</v>
      </c>
      <c r="D105" s="12">
        <v>35.455100000000002</v>
      </c>
      <c r="E105" s="12">
        <v>18.777000000000001</v>
      </c>
    </row>
    <row r="106" spans="1:5" x14ac:dyDescent="0.2">
      <c r="A106" s="7">
        <v>43049</v>
      </c>
      <c r="B106" s="12">
        <v>102.47020000000001</v>
      </c>
      <c r="C106" s="12">
        <v>55.405099999999997</v>
      </c>
      <c r="D106" s="12">
        <v>34.806600000000003</v>
      </c>
      <c r="E106" s="12">
        <v>18.1876</v>
      </c>
    </row>
    <row r="107" spans="1:5" x14ac:dyDescent="0.2">
      <c r="A107" s="7">
        <v>43050</v>
      </c>
      <c r="B107" s="12">
        <v>98.270399999999995</v>
      </c>
      <c r="C107" s="12">
        <v>54.4709</v>
      </c>
      <c r="D107" s="12">
        <v>34.085299999999997</v>
      </c>
      <c r="E107" s="12">
        <v>17.619800000000001</v>
      </c>
    </row>
    <row r="108" spans="1:5" x14ac:dyDescent="0.2">
      <c r="A108" s="7">
        <v>43051</v>
      </c>
      <c r="B108" s="12">
        <v>101.765</v>
      </c>
      <c r="C108" s="12">
        <v>55.225200000000001</v>
      </c>
      <c r="D108" s="12">
        <v>34.703299999999999</v>
      </c>
      <c r="E108" s="12">
        <v>17.376000000000001</v>
      </c>
    </row>
    <row r="109" spans="1:5" x14ac:dyDescent="0.2">
      <c r="A109" s="7">
        <v>43052</v>
      </c>
      <c r="B109" s="12">
        <v>103.9198</v>
      </c>
      <c r="C109" s="12">
        <v>59.804699999999997</v>
      </c>
      <c r="D109" s="12">
        <v>37.249899999999997</v>
      </c>
      <c r="E109" s="12">
        <v>19.229299999999999</v>
      </c>
    </row>
    <row r="110" spans="1:5" x14ac:dyDescent="0.2">
      <c r="A110" s="7">
        <v>43053</v>
      </c>
      <c r="B110" s="12">
        <v>103.0496</v>
      </c>
      <c r="C110" s="12">
        <v>57.039099999999998</v>
      </c>
      <c r="D110" s="12">
        <v>35.735599999999998</v>
      </c>
      <c r="E110" s="12">
        <v>19.218800000000002</v>
      </c>
    </row>
    <row r="111" spans="1:5" x14ac:dyDescent="0.2">
      <c r="A111" s="7">
        <v>43054</v>
      </c>
      <c r="B111" s="12">
        <v>109.3573</v>
      </c>
      <c r="C111" s="12">
        <v>57.170900000000003</v>
      </c>
      <c r="D111" s="12">
        <v>36.233400000000003</v>
      </c>
      <c r="E111" s="12">
        <v>19.807200000000002</v>
      </c>
    </row>
    <row r="112" spans="1:5" x14ac:dyDescent="0.2">
      <c r="A112" s="7">
        <v>43055</v>
      </c>
      <c r="B112" s="12">
        <v>113.745</v>
      </c>
      <c r="C112" s="12">
        <v>62.177300000000002</v>
      </c>
      <c r="D112" s="12">
        <v>39.423000000000002</v>
      </c>
      <c r="E112" s="12">
        <v>22.176600000000001</v>
      </c>
    </row>
    <row r="113" spans="1:5" x14ac:dyDescent="0.2">
      <c r="A113" s="7">
        <v>43056</v>
      </c>
      <c r="B113" s="12">
        <v>109.4178</v>
      </c>
      <c r="C113" s="12">
        <v>65.140900000000002</v>
      </c>
      <c r="D113" s="12">
        <v>39.081400000000002</v>
      </c>
      <c r="E113" s="12">
        <v>22.8384</v>
      </c>
    </row>
    <row r="114" spans="1:5" x14ac:dyDescent="0.2">
      <c r="A114" s="7">
        <v>43057</v>
      </c>
      <c r="B114" s="12">
        <v>91.419899999999998</v>
      </c>
      <c r="C114" s="12">
        <v>54.250500000000002</v>
      </c>
      <c r="D114" s="12">
        <v>32.458500000000001</v>
      </c>
      <c r="E114" s="12">
        <v>17.1205</v>
      </c>
    </row>
    <row r="115" spans="1:5" x14ac:dyDescent="0.2">
      <c r="A115" s="7">
        <v>43058</v>
      </c>
      <c r="B115" s="12">
        <v>70.610699999999994</v>
      </c>
      <c r="C115" s="12">
        <v>42.703600000000002</v>
      </c>
      <c r="D115" s="12">
        <v>26.3203</v>
      </c>
      <c r="E115" s="12">
        <v>13.939</v>
      </c>
    </row>
    <row r="116" spans="1:5" x14ac:dyDescent="0.2">
      <c r="A116" s="7">
        <v>43059</v>
      </c>
      <c r="B116" s="12">
        <v>73.932400000000001</v>
      </c>
      <c r="C116" s="12">
        <v>42.081499999999998</v>
      </c>
      <c r="D116" s="12">
        <v>27.932600000000001</v>
      </c>
      <c r="E116" s="12">
        <v>12.115399999999999</v>
      </c>
    </row>
    <row r="117" spans="1:5" x14ac:dyDescent="0.2">
      <c r="A117" s="7">
        <v>43060</v>
      </c>
      <c r="B117" s="12">
        <v>73.898200000000003</v>
      </c>
      <c r="C117" s="12">
        <v>39.233800000000002</v>
      </c>
      <c r="D117" s="12">
        <v>25.037700000000001</v>
      </c>
      <c r="E117" s="12">
        <v>12.496499999999999</v>
      </c>
    </row>
    <row r="118" spans="1:5" x14ac:dyDescent="0.2">
      <c r="A118" s="7">
        <v>43061</v>
      </c>
      <c r="B118" s="12">
        <v>74.754099999999994</v>
      </c>
      <c r="C118" s="12">
        <v>37.938899999999997</v>
      </c>
      <c r="D118" s="12">
        <v>26.084599999999998</v>
      </c>
      <c r="E118" s="12">
        <v>11.8375</v>
      </c>
    </row>
    <row r="119" spans="1:5" x14ac:dyDescent="0.2">
      <c r="A119" s="7">
        <v>43062</v>
      </c>
      <c r="B119" s="12">
        <v>74.465400000000002</v>
      </c>
      <c r="C119" s="12">
        <v>39.268300000000004</v>
      </c>
      <c r="D119" s="12">
        <v>26.456800000000001</v>
      </c>
      <c r="E119" s="12">
        <v>11.4262</v>
      </c>
    </row>
    <row r="120" spans="1:5" x14ac:dyDescent="0.2">
      <c r="A120" s="7">
        <v>43063</v>
      </c>
      <c r="B120" s="12">
        <v>54.772599999999997</v>
      </c>
      <c r="C120" s="12">
        <v>34.198099999999997</v>
      </c>
      <c r="D120" s="12">
        <v>21.168099999999999</v>
      </c>
      <c r="E120" s="12">
        <v>9.2683</v>
      </c>
    </row>
    <row r="121" spans="1:5" x14ac:dyDescent="0.2">
      <c r="A121" s="7">
        <v>43064</v>
      </c>
      <c r="B121" s="12">
        <v>72.125399999999999</v>
      </c>
      <c r="C121" s="12">
        <v>35.106299999999997</v>
      </c>
      <c r="D121" s="12">
        <v>24.0075</v>
      </c>
      <c r="E121" s="12">
        <v>8.7863000000000007</v>
      </c>
    </row>
    <row r="122" spans="1:5" x14ac:dyDescent="0.2">
      <c r="A122" s="7">
        <v>43065</v>
      </c>
      <c r="B122" s="12">
        <v>68.702200000000005</v>
      </c>
      <c r="C122" s="12">
        <v>37.5824</v>
      </c>
      <c r="D122" s="12">
        <v>25.014700000000001</v>
      </c>
      <c r="E122" s="12">
        <v>10.312099999999999</v>
      </c>
    </row>
    <row r="123" spans="1:5" x14ac:dyDescent="0.2">
      <c r="A123" s="7">
        <v>43066</v>
      </c>
      <c r="B123" s="12">
        <v>69.512699999999995</v>
      </c>
      <c r="C123" s="12">
        <v>40.367899999999999</v>
      </c>
      <c r="D123" s="12">
        <v>26.934999999999999</v>
      </c>
      <c r="E123" s="12">
        <v>12.1805</v>
      </c>
    </row>
    <row r="124" spans="1:5" x14ac:dyDescent="0.2">
      <c r="A124" s="7">
        <v>43067</v>
      </c>
      <c r="B124" s="12">
        <v>67.740499999999997</v>
      </c>
      <c r="C124" s="12">
        <v>36.613399999999999</v>
      </c>
      <c r="D124" s="12">
        <v>24.139199999999999</v>
      </c>
      <c r="E124" s="12">
        <v>10.472799999999999</v>
      </c>
    </row>
    <row r="125" spans="1:5" x14ac:dyDescent="0.2">
      <c r="A125" s="7">
        <v>43068</v>
      </c>
      <c r="B125" s="12">
        <v>68.284400000000005</v>
      </c>
      <c r="C125" s="12">
        <v>37.706600000000002</v>
      </c>
      <c r="D125" s="12">
        <v>25.544599999999999</v>
      </c>
      <c r="E125" s="12">
        <v>7.8102</v>
      </c>
    </row>
    <row r="126" spans="1:5" x14ac:dyDescent="0.2">
      <c r="A126" s="7">
        <v>43069</v>
      </c>
      <c r="B126" s="12">
        <v>66.989599999999996</v>
      </c>
      <c r="C126" s="12">
        <v>36.006900000000002</v>
      </c>
      <c r="D126" s="12">
        <v>24.8004</v>
      </c>
      <c r="E126" s="12">
        <v>6.1670999999999996</v>
      </c>
    </row>
    <row r="127" spans="1:5" x14ac:dyDescent="0.2">
      <c r="A127" s="7">
        <v>43070</v>
      </c>
      <c r="B127" s="12">
        <v>72.535899999999998</v>
      </c>
      <c r="C127" s="12">
        <v>37.849299999999999</v>
      </c>
      <c r="D127" s="12">
        <v>26.525700000000001</v>
      </c>
      <c r="E127" s="12">
        <v>6.3301999999999996</v>
      </c>
    </row>
    <row r="128" spans="1:5" x14ac:dyDescent="0.2">
      <c r="A128" s="7">
        <v>43071</v>
      </c>
      <c r="B128" s="12">
        <v>73.646500000000003</v>
      </c>
      <c r="C128" s="12">
        <v>37.461300000000001</v>
      </c>
      <c r="D128" s="12">
        <v>25.941700000000001</v>
      </c>
      <c r="E128" s="12">
        <v>5.9912999999999998</v>
      </c>
    </row>
    <row r="129" spans="1:5" x14ac:dyDescent="0.2">
      <c r="A129" s="7">
        <v>43072</v>
      </c>
      <c r="B129" s="12">
        <v>70.945700000000002</v>
      </c>
      <c r="C129" s="12">
        <v>39.200499999999998</v>
      </c>
      <c r="D129" s="12">
        <v>27.033799999999999</v>
      </c>
      <c r="E129" s="12">
        <v>6.4139999999999997</v>
      </c>
    </row>
    <row r="130" spans="1:5" x14ac:dyDescent="0.2">
      <c r="A130" s="7">
        <v>43073</v>
      </c>
      <c r="B130" s="12">
        <v>75.023099999999999</v>
      </c>
      <c r="C130" s="12">
        <v>42.211399999999998</v>
      </c>
      <c r="D130" s="12">
        <v>29.343699999999998</v>
      </c>
      <c r="E130" s="12">
        <v>7.2008999999999999</v>
      </c>
    </row>
    <row r="131" spans="1:5" x14ac:dyDescent="0.2">
      <c r="A131" s="7">
        <v>43074</v>
      </c>
      <c r="B131" s="12">
        <v>69.525199999999998</v>
      </c>
      <c r="C131" s="12">
        <v>38.482999999999997</v>
      </c>
      <c r="D131" s="12">
        <v>26.107399999999998</v>
      </c>
      <c r="E131" s="12">
        <v>7.6516999999999999</v>
      </c>
    </row>
    <row r="132" spans="1:5" x14ac:dyDescent="0.2">
      <c r="A132" s="7">
        <v>43075</v>
      </c>
      <c r="B132" s="12">
        <v>69.923299999999998</v>
      </c>
      <c r="C132" s="12">
        <v>35.283999999999999</v>
      </c>
      <c r="D132" s="12">
        <v>24.806899999999999</v>
      </c>
      <c r="E132" s="12">
        <v>6.3491</v>
      </c>
    </row>
    <row r="133" spans="1:5" x14ac:dyDescent="0.2">
      <c r="A133" s="7">
        <v>43076</v>
      </c>
      <c r="B133" s="12">
        <v>72.658600000000007</v>
      </c>
      <c r="C133" s="12">
        <v>37.328000000000003</v>
      </c>
      <c r="D133" s="12">
        <v>27.561</v>
      </c>
      <c r="E133" s="12">
        <v>6.5686999999999998</v>
      </c>
    </row>
    <row r="134" spans="1:5" x14ac:dyDescent="0.2">
      <c r="A134" s="7">
        <v>43077</v>
      </c>
      <c r="B134" s="12">
        <v>75.165999999999997</v>
      </c>
      <c r="C134" s="12">
        <v>39.725099999999998</v>
      </c>
      <c r="D134" s="12">
        <v>28.8062</v>
      </c>
      <c r="E134" s="12">
        <v>7.1379000000000001</v>
      </c>
    </row>
    <row r="135" spans="1:5" x14ac:dyDescent="0.2">
      <c r="A135" s="7">
        <v>43078</v>
      </c>
      <c r="B135" s="12">
        <v>70.692800000000005</v>
      </c>
      <c r="C135" s="12">
        <v>35.430599999999998</v>
      </c>
      <c r="D135" s="12">
        <v>24.8444</v>
      </c>
      <c r="E135" s="12">
        <v>6.3464999999999998</v>
      </c>
    </row>
    <row r="136" spans="1:5" x14ac:dyDescent="0.2">
      <c r="A136" s="7">
        <v>43079</v>
      </c>
      <c r="B136" s="12">
        <v>73.786100000000005</v>
      </c>
      <c r="C136" s="12">
        <v>37.7239</v>
      </c>
      <c r="D136" s="12">
        <v>27.204000000000001</v>
      </c>
      <c r="E136" s="12">
        <v>6.7171000000000003</v>
      </c>
    </row>
    <row r="137" spans="1:5" x14ac:dyDescent="0.2">
      <c r="A137" s="7">
        <v>43080</v>
      </c>
      <c r="B137" s="12">
        <v>76.598500000000001</v>
      </c>
      <c r="C137" s="12">
        <v>42.007800000000003</v>
      </c>
      <c r="D137" s="12">
        <v>30.142900000000001</v>
      </c>
      <c r="E137" s="12">
        <v>7.4112</v>
      </c>
    </row>
    <row r="138" spans="1:5" x14ac:dyDescent="0.2">
      <c r="A138" s="7">
        <v>43081</v>
      </c>
      <c r="B138" s="12">
        <v>72.655500000000004</v>
      </c>
      <c r="C138" s="12">
        <v>39.653500000000001</v>
      </c>
      <c r="D138" s="12">
        <v>27.9575</v>
      </c>
      <c r="E138" s="12">
        <v>7.8997000000000002</v>
      </c>
    </row>
    <row r="139" spans="1:5" x14ac:dyDescent="0.2">
      <c r="A139" s="7">
        <v>43082</v>
      </c>
      <c r="B139" s="12">
        <v>73.297899999999998</v>
      </c>
      <c r="C139" s="12">
        <v>38.0535</v>
      </c>
      <c r="D139" s="12">
        <v>26.7912</v>
      </c>
      <c r="E139" s="12">
        <v>8.5097000000000005</v>
      </c>
    </row>
    <row r="140" spans="1:5" x14ac:dyDescent="0.2">
      <c r="A140" s="7">
        <v>43083</v>
      </c>
      <c r="B140" s="12">
        <v>72.749600000000001</v>
      </c>
      <c r="C140" s="12">
        <v>38.862699999999997</v>
      </c>
      <c r="D140" s="12">
        <v>27.550599999999999</v>
      </c>
      <c r="E140" s="12">
        <v>9.0185999999999993</v>
      </c>
    </row>
    <row r="141" spans="1:5" x14ac:dyDescent="0.2">
      <c r="A141" s="7">
        <v>43084</v>
      </c>
      <c r="B141" s="12">
        <v>69.259699999999995</v>
      </c>
      <c r="C141" s="12">
        <v>37.880200000000002</v>
      </c>
      <c r="D141" s="12">
        <v>26.7913</v>
      </c>
      <c r="E141" s="12">
        <v>7.9569000000000001</v>
      </c>
    </row>
    <row r="142" spans="1:5" x14ac:dyDescent="0.2">
      <c r="A142" s="7">
        <v>43085</v>
      </c>
      <c r="B142" s="12">
        <v>70.6738</v>
      </c>
      <c r="C142" s="12">
        <v>34.848599999999998</v>
      </c>
      <c r="D142" s="12">
        <v>24.593699999999998</v>
      </c>
      <c r="E142" s="12">
        <v>7.7930999999999999</v>
      </c>
    </row>
    <row r="143" spans="1:5" x14ac:dyDescent="0.2">
      <c r="A143" s="7">
        <v>43086</v>
      </c>
      <c r="B143" s="12">
        <v>70.557100000000005</v>
      </c>
      <c r="C143" s="12">
        <v>37.201300000000003</v>
      </c>
      <c r="D143" s="12">
        <v>26.6721</v>
      </c>
      <c r="E143" s="12">
        <v>8.2787000000000006</v>
      </c>
    </row>
    <row r="144" spans="1:5" x14ac:dyDescent="0.2">
      <c r="A144" s="7">
        <v>43087</v>
      </c>
      <c r="B144" s="12">
        <v>72.636200000000002</v>
      </c>
      <c r="C144" s="12">
        <v>40.990499999999997</v>
      </c>
      <c r="D144" s="12">
        <v>29.373699999999999</v>
      </c>
      <c r="E144" s="12">
        <v>7.4732000000000003</v>
      </c>
    </row>
    <row r="145" spans="1:5" x14ac:dyDescent="0.2">
      <c r="A145" s="7">
        <v>43088</v>
      </c>
      <c r="B145" s="12">
        <v>68.251499999999993</v>
      </c>
      <c r="C145" s="12">
        <v>40.160699999999999</v>
      </c>
      <c r="D145" s="12">
        <v>28.191800000000001</v>
      </c>
      <c r="E145" s="12">
        <v>7.8</v>
      </c>
    </row>
    <row r="146" spans="1:5" x14ac:dyDescent="0.2">
      <c r="A146" s="7">
        <v>43089</v>
      </c>
      <c r="B146" s="12">
        <v>69.046700000000001</v>
      </c>
      <c r="C146" s="12">
        <v>36.225000000000001</v>
      </c>
      <c r="D146" s="12">
        <v>25.465800000000002</v>
      </c>
      <c r="E146" s="12">
        <v>7.9165000000000001</v>
      </c>
    </row>
    <row r="147" spans="1:5" x14ac:dyDescent="0.2">
      <c r="A147" s="7">
        <v>43090</v>
      </c>
      <c r="B147" s="12">
        <v>70.899100000000004</v>
      </c>
      <c r="C147" s="12">
        <v>36.598500000000001</v>
      </c>
      <c r="D147" s="12">
        <v>26.3795</v>
      </c>
      <c r="E147" s="12">
        <v>8.1864000000000008</v>
      </c>
    </row>
    <row r="148" spans="1:5" x14ac:dyDescent="0.2">
      <c r="A148" s="7">
        <v>43091</v>
      </c>
      <c r="B148" s="12">
        <v>66.730400000000003</v>
      </c>
      <c r="C148" s="12">
        <v>36.132800000000003</v>
      </c>
      <c r="D148" s="12">
        <v>25.8536</v>
      </c>
      <c r="E148" s="12">
        <v>8.2921999999999993</v>
      </c>
    </row>
    <row r="149" spans="1:5" x14ac:dyDescent="0.2">
      <c r="A149" s="7">
        <v>43092</v>
      </c>
      <c r="B149" s="12">
        <v>67.971900000000005</v>
      </c>
      <c r="C149" s="12">
        <v>33.7806</v>
      </c>
      <c r="D149" s="12">
        <v>24.162299999999998</v>
      </c>
      <c r="E149" s="12">
        <v>7.9710999999999999</v>
      </c>
    </row>
    <row r="150" spans="1:5" x14ac:dyDescent="0.2">
      <c r="A150" s="7">
        <v>43093</v>
      </c>
      <c r="B150" s="12">
        <v>70.965500000000006</v>
      </c>
      <c r="C150" s="12">
        <v>35.9116</v>
      </c>
      <c r="D150" s="12">
        <v>26.009599999999999</v>
      </c>
      <c r="E150" s="12">
        <v>8.0364000000000004</v>
      </c>
    </row>
    <row r="151" spans="1:5" x14ac:dyDescent="0.2">
      <c r="A151" s="7">
        <v>43094</v>
      </c>
      <c r="B151" s="12">
        <v>51.6755</v>
      </c>
      <c r="C151" s="12">
        <v>34.605699999999999</v>
      </c>
      <c r="D151" s="12">
        <v>24.447800000000001</v>
      </c>
      <c r="E151" s="12">
        <v>7.7229000000000001</v>
      </c>
    </row>
    <row r="152" spans="1:5" x14ac:dyDescent="0.2">
      <c r="A152" s="7">
        <v>43095</v>
      </c>
      <c r="B152" s="12">
        <v>52.024799999999999</v>
      </c>
      <c r="C152" s="12">
        <v>25.898499999999999</v>
      </c>
      <c r="D152" s="12">
        <v>18.050599999999999</v>
      </c>
      <c r="E152" s="12">
        <v>5.6033999999999997</v>
      </c>
    </row>
    <row r="153" spans="1:5" x14ac:dyDescent="0.2">
      <c r="A153" s="7">
        <v>43096</v>
      </c>
      <c r="B153" s="12">
        <v>60.804000000000002</v>
      </c>
      <c r="C153" s="12">
        <v>31.229800000000001</v>
      </c>
      <c r="D153" s="12">
        <v>23.1297</v>
      </c>
      <c r="E153" s="12">
        <v>6.4203999999999999</v>
      </c>
    </row>
    <row r="154" spans="1:5" x14ac:dyDescent="0.2">
      <c r="A154" s="7">
        <v>43097</v>
      </c>
      <c r="B154" s="12">
        <v>58.679000000000002</v>
      </c>
      <c r="C154" s="12">
        <v>31.0352</v>
      </c>
      <c r="D154" s="12">
        <v>22.5441</v>
      </c>
      <c r="E154" s="12">
        <v>6.5610999999999997</v>
      </c>
    </row>
    <row r="155" spans="1:5" x14ac:dyDescent="0.2">
      <c r="A155" s="7">
        <v>43098</v>
      </c>
      <c r="B155" s="12">
        <v>60.569899999999997</v>
      </c>
      <c r="C155" s="12">
        <v>31.7194</v>
      </c>
      <c r="D155" s="12">
        <v>22.982900000000001</v>
      </c>
      <c r="E155" s="12">
        <v>6.4474</v>
      </c>
    </row>
    <row r="156" spans="1:5" x14ac:dyDescent="0.2">
      <c r="A156" s="7">
        <v>43099</v>
      </c>
      <c r="B156" s="12">
        <v>54.639200000000002</v>
      </c>
      <c r="C156" s="12">
        <v>30.122499999999999</v>
      </c>
      <c r="D156" s="12">
        <v>21.3749</v>
      </c>
      <c r="E156" s="12">
        <v>5.8841000000000001</v>
      </c>
    </row>
    <row r="157" spans="1:5" x14ac:dyDescent="0.2">
      <c r="A157" s="7">
        <v>43100</v>
      </c>
      <c r="B157" s="12">
        <v>56.421799999999998</v>
      </c>
      <c r="C157" s="12">
        <v>29.634399999999999</v>
      </c>
      <c r="D157" s="12">
        <v>21.292300000000001</v>
      </c>
      <c r="E157" s="12">
        <v>6.2751999999999999</v>
      </c>
    </row>
    <row r="158" spans="1:5" ht="13.5" thickBot="1" x14ac:dyDescent="0.25"/>
    <row r="159" spans="1:5" x14ac:dyDescent="0.2">
      <c r="A159" s="1" t="s">
        <v>1</v>
      </c>
      <c r="B159" s="2">
        <f>AVERAGE(B5:B157)</f>
        <v>76.833962091503309</v>
      </c>
      <c r="C159" s="2">
        <f>AVERAGE(C5:C157)</f>
        <v>43.352543137254926</v>
      </c>
      <c r="D159" s="2">
        <f>AVERAGE(D5:D157)</f>
        <v>22.936432026143791</v>
      </c>
      <c r="E159" s="13">
        <f>AVERAGE(E5:E157)</f>
        <v>10.604777777777777</v>
      </c>
    </row>
    <row r="160" spans="1:5" x14ac:dyDescent="0.2">
      <c r="A160" s="3" t="s">
        <v>5</v>
      </c>
      <c r="B160" s="4">
        <f>MAX(B5:B157)</f>
        <v>136.80029999999999</v>
      </c>
      <c r="C160" s="4">
        <f>MAX(C5:C157)</f>
        <v>80.8964</v>
      </c>
      <c r="D160" s="4">
        <f>MAX(D5:D157)</f>
        <v>39.423000000000002</v>
      </c>
      <c r="E160" s="14">
        <f>MAX(E5:E157)</f>
        <v>24.7715</v>
      </c>
    </row>
    <row r="161" spans="1:5" x14ac:dyDescent="0.2">
      <c r="A161" s="3" t="s">
        <v>6</v>
      </c>
      <c r="B161" s="4">
        <f>MIN(B5:B157)</f>
        <v>51.6755</v>
      </c>
      <c r="C161" s="4">
        <f>MIN(C5:C157)</f>
        <v>25.0747</v>
      </c>
      <c r="D161" s="4">
        <f>MIN(D5:D157)</f>
        <v>5.4051</v>
      </c>
      <c r="E161" s="14">
        <f>MIN(E5:E157)</f>
        <v>0</v>
      </c>
    </row>
    <row r="162" spans="1:5" ht="13.5" thickBot="1" x14ac:dyDescent="0.25">
      <c r="A162" s="5" t="s">
        <v>2</v>
      </c>
      <c r="B162" s="6">
        <f>SUM(B5:B157)</f>
        <v>11755.596200000007</v>
      </c>
      <c r="C162" s="6">
        <f>SUM(C5:C157)</f>
        <v>6632.9391000000041</v>
      </c>
      <c r="D162" s="6">
        <f>SUM(D5:D157)</f>
        <v>3509.2741000000001</v>
      </c>
      <c r="E162" s="15">
        <f>SUM(E5:E157)</f>
        <v>1622.5309999999997</v>
      </c>
    </row>
  </sheetData>
  <mergeCells count="1">
    <mergeCell ref="A3:E3"/>
  </mergeCells>
  <phoneticPr fontId="1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2.75" x14ac:dyDescent="0.2"/>
  <cols>
    <col min="1" max="1" width="12" customWidth="1"/>
  </cols>
  <sheetData>
    <row r="1" spans="1:1" x14ac:dyDescent="0.2">
      <c r="A1" t="s">
        <v>12</v>
      </c>
    </row>
    <row r="2" spans="1:1" x14ac:dyDescent="0.2">
      <c r="A2" t="str">
        <f>TEXT('Tres Rios Flows'!B1,"DD-MMM-YY")</f>
        <v>01-Aug-17</v>
      </c>
    </row>
    <row r="3" spans="1:1" x14ac:dyDescent="0.2">
      <c r="A3" t="str">
        <f>TEXT('Tres Rios Flows'!B2,"DD-MMM-YY")</f>
        <v>31-Dec-17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Tres Rios Flows</vt:lpstr>
      <vt:lpstr>Formatted Dates</vt:lpstr>
      <vt:lpstr>'Tres Rios Flows'!Query_from_HARS</vt:lpstr>
    </vt:vector>
  </TitlesOfParts>
  <Company>City Of Phoenix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 Services Dept</dc:creator>
  <cp:lastModifiedBy>Heather Finden</cp:lastModifiedBy>
  <dcterms:created xsi:type="dcterms:W3CDTF">2011-03-29T20:42:26Z</dcterms:created>
  <dcterms:modified xsi:type="dcterms:W3CDTF">2018-01-03T15:55:05Z</dcterms:modified>
</cp:coreProperties>
</file>