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Volumes/Wetland Ecosystems Ecology/Tres Rios/City of Phoenix data/Tres Rios Inflow-Outflow Data/"/>
    </mc:Choice>
  </mc:AlternateContent>
  <bookViews>
    <workbookView xWindow="0" yWindow="460" windowWidth="19200" windowHeight="12000"/>
  </bookViews>
  <sheets>
    <sheet name="Tres Rios Flows" sheetId="3" r:id="rId1"/>
    <sheet name="Formatted Dates" sheetId="4" r:id="rId2"/>
  </sheets>
  <definedNames>
    <definedName name="Query_from_HARS" localSheetId="0">'Tres Rios Flows'!$A$5:$E$216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4" l="1"/>
  <c r="A2" i="4"/>
  <c r="B218" i="3"/>
  <c r="C218" i="3"/>
  <c r="D218" i="3"/>
  <c r="E218" i="3"/>
  <c r="B219" i="3"/>
  <c r="C219" i="3"/>
  <c r="D219" i="3"/>
  <c r="E219" i="3"/>
  <c r="B220" i="3"/>
  <c r="C220" i="3"/>
  <c r="D220" i="3"/>
  <c r="E220" i="3"/>
  <c r="B221" i="3"/>
  <c r="C221" i="3"/>
  <c r="D221" i="3"/>
  <c r="E221" i="3"/>
</calcChain>
</file>

<file path=xl/connections.xml><?xml version="1.0" encoding="utf-8"?>
<connections xmlns="http://schemas.openxmlformats.org/spreadsheetml/2006/main">
  <connection id="1" name="Connection" type="1" refreshedVersion="4" savePassword="1" background="1" saveData="1">
    <dbPr connection="DSN=HD91;UID=wsd;PWD=chocolate;DBQ=HD91;DBA=W;APA=T;EXC=F;FEN=T;QTO=T;FRC=10;FDL=10;LOB=T;RST=T;BTD=T;BNF=F;BAM=IfAllSuccessful;NUM=NLS;DPM=F;MTS=T;MDI=F;CSR=F;FWC=F;FBS=64000;TLO=O;MLD=0;ODA=F;" command="SELECT r.DATA_DATE, r.DRTRINFTOT, r.DRTREFFFRW1, r.DRTREFFFRW2, r.DRTREFFFRW3EFF_x000d__x000a__x000d__x000a_FROM DBMGR.releaseddor r_x000d__x000a__x000d__x000a_WHERE (r.DATA_DATE Between to_date(?,'DD-MON-YY HH24:MI') And to_date(?,'DD-MON-YY HH24:MI'))_x000d__x000a__x000d__x000a_ORDER BY r.DATA_DATE"/>
    <parameters count="2">
      <parameter name="Parameter1" sqlType="11" parameterType="cell" cell="'Formatted Dates'!$A$2"/>
      <parameter name="Parameter2" sqlType="11" parameterType="cell" refreshOnChange="1" cell="'Formatted Dates'!$A$3"/>
    </parameters>
  </connection>
</connections>
</file>

<file path=xl/sharedStrings.xml><?xml version="1.0" encoding="utf-8"?>
<sst xmlns="http://schemas.openxmlformats.org/spreadsheetml/2006/main" count="13" uniqueCount="13">
  <si>
    <t>Date</t>
  </si>
  <si>
    <t>Average</t>
  </si>
  <si>
    <t>Total</t>
  </si>
  <si>
    <t>Ending Date</t>
  </si>
  <si>
    <t>Starting Date</t>
  </si>
  <si>
    <t>Maximum</t>
  </si>
  <si>
    <t>Minimum</t>
  </si>
  <si>
    <t>Influent Flow</t>
  </si>
  <si>
    <t>FRW-1 Out Flow</t>
  </si>
  <si>
    <t>FRW-3 Out Flow</t>
  </si>
  <si>
    <t>FRW-2 Out Flow</t>
  </si>
  <si>
    <t>Tres Rios Regulatory Wetlands</t>
  </si>
  <si>
    <t>*Do not remove - these formatted dates are required by the query(ies).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</si>
</sst>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14" fontId="2" fillId="2" borderId="1" xfId="0" applyNumberFormat="1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4" fontId="2" fillId="2" borderId="3" xfId="0" applyNumberFormat="1" applyFont="1" applyFill="1" applyBorder="1" applyAlignment="1">
      <alignment horizontal="center"/>
    </xf>
    <xf numFmtId="164" fontId="3" fillId="2" borderId="0" xfId="0" applyNumberFormat="1" applyFont="1" applyFill="1" applyBorder="1" applyAlignment="1">
      <alignment horizontal="center"/>
    </xf>
    <xf numFmtId="14" fontId="2" fillId="2" borderId="4" xfId="0" applyNumberFormat="1" applyFont="1" applyFill="1" applyBorder="1" applyAlignment="1">
      <alignment horizontal="center"/>
    </xf>
    <xf numFmtId="164" fontId="3" fillId="2" borderId="5" xfId="0" applyNumberFormat="1" applyFont="1" applyFill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 wrapText="1"/>
    </xf>
    <xf numFmtId="14" fontId="4" fillId="2" borderId="4" xfId="0" applyNumberFormat="1" applyFont="1" applyFill="1" applyBorder="1" applyAlignment="1">
      <alignment horizontal="center" wrapText="1"/>
    </xf>
    <xf numFmtId="2" fontId="4" fillId="2" borderId="5" xfId="0" applyNumberFormat="1" applyFont="1" applyFill="1" applyBorder="1" applyAlignment="1">
      <alignment horizontal="center" wrapText="1"/>
    </xf>
    <xf numFmtId="2" fontId="4" fillId="2" borderId="6" xfId="0" applyNumberFormat="1" applyFont="1" applyFill="1" applyBorder="1" applyAlignment="1">
      <alignment horizontal="center" wrapText="1"/>
    </xf>
    <xf numFmtId="2" fontId="0" fillId="0" borderId="0" xfId="0" applyNumberFormat="1" applyAlignment="1">
      <alignment horizontal="center"/>
    </xf>
    <xf numFmtId="164" fontId="3" fillId="2" borderId="7" xfId="0" applyNumberFormat="1" applyFont="1" applyFill="1" applyBorder="1" applyAlignment="1">
      <alignment horizontal="center"/>
    </xf>
    <xf numFmtId="164" fontId="3" fillId="2" borderId="8" xfId="0" applyNumberFormat="1" applyFont="1" applyFill="1" applyBorder="1" applyAlignment="1">
      <alignment horizontal="center"/>
    </xf>
    <xf numFmtId="164" fontId="3" fillId="2" borderId="6" xfId="0" applyNumberFormat="1" applyFont="1" applyFill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14" fontId="0" fillId="0" borderId="0" xfId="0" applyNumberFormat="1" applyAlignment="1">
      <alignment horizontal="center"/>
    </xf>
    <xf numFmtId="14" fontId="6" fillId="2" borderId="9" xfId="0" applyNumberFormat="1" applyFont="1" applyFill="1" applyBorder="1" applyAlignment="1">
      <alignment horizontal="center"/>
    </xf>
    <xf numFmtId="14" fontId="6" fillId="2" borderId="10" xfId="0" applyNumberFormat="1" applyFont="1" applyFill="1" applyBorder="1" applyAlignment="1">
      <alignment horizontal="center"/>
    </xf>
    <xf numFmtId="14" fontId="6" fillId="2" borderId="1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Query from HARS" headers="0" adjustColumnWidth="0" connectionId="1" autoFormatId="16" applyNumberFormats="0" applyBorderFormats="0" applyFontFormats="1" applyPatternFormats="1" applyAlignmentFormats="0" applyWidthHeightFormats="0">
  <queryTableRefresh preserveSortFilterLayout="0" headersInLastRefresh="0" nextId="6">
    <queryTableFields count="5">
      <queryTableField id="1" name="DATA_DATE"/>
      <queryTableField id="2" name="DRTRINFTOT"/>
      <queryTableField id="3" name="DRTREFFFRW1"/>
      <queryTableField id="4" name="DRTREFFFRW2"/>
      <queryTableField id="5" name="DRTREFFFRW3EFF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1"/>
  <sheetViews>
    <sheetView tabSelected="1" topLeftCell="A200" workbookViewId="0">
      <selection activeCell="A24" sqref="A24:E216"/>
    </sheetView>
  </sheetViews>
  <sheetFormatPr baseColWidth="10" defaultColWidth="8.83203125" defaultRowHeight="13" x14ac:dyDescent="0.15"/>
  <cols>
    <col min="1" max="1" width="14.5" style="7" bestFit="1" customWidth="1"/>
    <col min="2" max="2" width="12.6640625" style="12" bestFit="1" customWidth="1"/>
    <col min="3" max="3" width="14.33203125" style="12" customWidth="1"/>
    <col min="4" max="4" width="14.83203125" style="12" bestFit="1" customWidth="1"/>
    <col min="5" max="5" width="18.5" style="12" bestFit="1" customWidth="1"/>
  </cols>
  <sheetData>
    <row r="1" spans="1:5" x14ac:dyDescent="0.15">
      <c r="A1" s="7" t="s">
        <v>4</v>
      </c>
      <c r="B1" s="18">
        <v>41974</v>
      </c>
    </row>
    <row r="2" spans="1:5" x14ac:dyDescent="0.15">
      <c r="A2" s="7" t="s">
        <v>3</v>
      </c>
      <c r="B2" s="18">
        <v>42185</v>
      </c>
    </row>
    <row r="3" spans="1:5" ht="17" thickBot="1" x14ac:dyDescent="0.25">
      <c r="A3" s="19" t="s">
        <v>11</v>
      </c>
      <c r="B3" s="20"/>
      <c r="C3" s="20"/>
      <c r="D3" s="20"/>
      <c r="E3" s="21"/>
    </row>
    <row r="4" spans="1:5" s="8" customFormat="1" ht="15" thickTop="1" thickBot="1" x14ac:dyDescent="0.2">
      <c r="A4" s="9" t="s">
        <v>0</v>
      </c>
      <c r="B4" s="10" t="s">
        <v>7</v>
      </c>
      <c r="C4" s="10" t="s">
        <v>8</v>
      </c>
      <c r="D4" s="10" t="s">
        <v>10</v>
      </c>
      <c r="E4" s="11" t="s">
        <v>9</v>
      </c>
    </row>
    <row r="5" spans="1:5" x14ac:dyDescent="0.15">
      <c r="A5" s="16">
        <v>41974</v>
      </c>
      <c r="B5" s="17">
        <v>73.123000000000005</v>
      </c>
      <c r="C5" s="17">
        <v>23.9299</v>
      </c>
      <c r="D5" s="17">
        <v>26.554200000000002</v>
      </c>
      <c r="E5" s="17">
        <v>20.79</v>
      </c>
    </row>
    <row r="6" spans="1:5" x14ac:dyDescent="0.15">
      <c r="A6" s="7">
        <v>41975</v>
      </c>
      <c r="B6" s="12">
        <v>73.825400000000002</v>
      </c>
      <c r="C6" s="12">
        <v>22.077300000000001</v>
      </c>
      <c r="D6" s="12">
        <v>24.265000000000001</v>
      </c>
      <c r="E6" s="12">
        <v>18.631799999999998</v>
      </c>
    </row>
    <row r="7" spans="1:5" x14ac:dyDescent="0.15">
      <c r="A7" s="7">
        <v>41976</v>
      </c>
      <c r="B7" s="12">
        <v>72.960300000000004</v>
      </c>
      <c r="C7" s="12">
        <v>22.202000000000002</v>
      </c>
      <c r="D7" s="12">
        <v>24.971399999999999</v>
      </c>
      <c r="E7" s="12">
        <v>18.883700000000001</v>
      </c>
    </row>
    <row r="8" spans="1:5" x14ac:dyDescent="0.15">
      <c r="A8" s="7">
        <v>41977</v>
      </c>
      <c r="B8" s="12">
        <v>80.133700000000005</v>
      </c>
      <c r="C8" s="12">
        <v>24.075700000000001</v>
      </c>
      <c r="D8" s="12">
        <v>26.871200000000002</v>
      </c>
      <c r="E8" s="12">
        <v>20.479800000000001</v>
      </c>
    </row>
    <row r="9" spans="1:5" x14ac:dyDescent="0.15">
      <c r="A9" s="7">
        <v>41978</v>
      </c>
      <c r="B9" s="12">
        <v>75.028099999999995</v>
      </c>
      <c r="C9" s="12">
        <v>21.278199999999998</v>
      </c>
      <c r="D9" s="12">
        <v>26.000699999999998</v>
      </c>
      <c r="E9" s="12">
        <v>19.810199999999998</v>
      </c>
    </row>
    <row r="10" spans="1:5" x14ac:dyDescent="0.15">
      <c r="A10" s="7">
        <v>41979</v>
      </c>
      <c r="B10" s="12">
        <v>72.722899999999996</v>
      </c>
      <c r="C10" s="12">
        <v>17.712399999999999</v>
      </c>
      <c r="D10" s="12">
        <v>23.132000000000001</v>
      </c>
      <c r="E10" s="12">
        <v>17.707999999999998</v>
      </c>
    </row>
    <row r="11" spans="1:5" x14ac:dyDescent="0.15">
      <c r="A11" s="7">
        <v>41980</v>
      </c>
      <c r="B11" s="12">
        <v>73.566500000000005</v>
      </c>
      <c r="C11" s="12">
        <v>19.1632</v>
      </c>
      <c r="D11" s="12">
        <v>24.342400000000001</v>
      </c>
      <c r="E11" s="12">
        <v>18.4208</v>
      </c>
    </row>
    <row r="12" spans="1:5" x14ac:dyDescent="0.15">
      <c r="A12" s="7">
        <v>41981</v>
      </c>
      <c r="B12" s="12">
        <v>75.400199999999998</v>
      </c>
      <c r="C12" s="12">
        <v>21.3004</v>
      </c>
      <c r="D12" s="12">
        <v>26.259699999999999</v>
      </c>
      <c r="E12" s="12">
        <v>20.767600000000002</v>
      </c>
    </row>
    <row r="13" spans="1:5" x14ac:dyDescent="0.15">
      <c r="A13" s="7">
        <v>41982</v>
      </c>
      <c r="B13" s="12">
        <v>77.669399999999996</v>
      </c>
      <c r="C13" s="12">
        <v>20.0505</v>
      </c>
      <c r="D13" s="12">
        <v>23.337800000000001</v>
      </c>
      <c r="E13" s="12">
        <v>19.357500000000002</v>
      </c>
    </row>
    <row r="14" spans="1:5" x14ac:dyDescent="0.15">
      <c r="A14" s="7">
        <v>41983</v>
      </c>
      <c r="B14" s="12">
        <v>79.527699999999996</v>
      </c>
      <c r="C14" s="12">
        <v>22.4221</v>
      </c>
      <c r="D14" s="12">
        <v>28.160599999999999</v>
      </c>
      <c r="E14" s="12">
        <v>21.898599999999998</v>
      </c>
    </row>
    <row r="15" spans="1:5" x14ac:dyDescent="0.15">
      <c r="A15" s="7">
        <v>41984</v>
      </c>
      <c r="B15" s="12">
        <v>68.4679</v>
      </c>
      <c r="C15" s="12">
        <v>18.838699999999999</v>
      </c>
      <c r="D15" s="12">
        <v>23.472899999999999</v>
      </c>
      <c r="E15" s="12">
        <v>17.8141</v>
      </c>
    </row>
    <row r="16" spans="1:5" x14ac:dyDescent="0.15">
      <c r="A16" s="7">
        <v>41985</v>
      </c>
      <c r="B16" s="12">
        <v>75.853700000000003</v>
      </c>
      <c r="C16" s="12">
        <v>19.3506</v>
      </c>
      <c r="D16" s="12">
        <v>25.580400000000001</v>
      </c>
      <c r="E16" s="12">
        <v>21.083500000000001</v>
      </c>
    </row>
    <row r="17" spans="1:5" x14ac:dyDescent="0.15">
      <c r="A17" s="7">
        <v>41986</v>
      </c>
      <c r="B17" s="12">
        <v>72.636499999999998</v>
      </c>
      <c r="C17" s="12">
        <v>18.860600000000002</v>
      </c>
      <c r="D17" s="12">
        <v>24.532699999999998</v>
      </c>
      <c r="E17" s="12">
        <v>20.394200000000001</v>
      </c>
    </row>
    <row r="18" spans="1:5" x14ac:dyDescent="0.15">
      <c r="A18" s="7">
        <v>41987</v>
      </c>
      <c r="B18" s="12">
        <v>70.201999999999998</v>
      </c>
      <c r="C18" s="12">
        <v>18.9831</v>
      </c>
      <c r="D18" s="12">
        <v>24.994700000000002</v>
      </c>
      <c r="E18" s="12">
        <v>20.665800000000001</v>
      </c>
    </row>
    <row r="19" spans="1:5" x14ac:dyDescent="0.15">
      <c r="A19" s="7">
        <v>41988</v>
      </c>
      <c r="B19" s="12">
        <v>72.874799999999993</v>
      </c>
      <c r="C19" s="12">
        <v>20.050899999999999</v>
      </c>
      <c r="D19" s="12">
        <v>26.638999999999999</v>
      </c>
      <c r="E19" s="12">
        <v>21.138400000000001</v>
      </c>
    </row>
    <row r="20" spans="1:5" x14ac:dyDescent="0.15">
      <c r="A20" s="7">
        <v>41989</v>
      </c>
      <c r="B20" s="12">
        <v>68.3386</v>
      </c>
      <c r="C20" s="12">
        <v>18.776399999999999</v>
      </c>
      <c r="D20" s="12">
        <v>24.915700000000001</v>
      </c>
      <c r="E20" s="12">
        <v>18.4818</v>
      </c>
    </row>
    <row r="21" spans="1:5" x14ac:dyDescent="0.15">
      <c r="A21" s="7">
        <v>41990</v>
      </c>
      <c r="B21" s="12">
        <v>73.326899999999995</v>
      </c>
      <c r="C21" s="12">
        <v>18.593599999999999</v>
      </c>
      <c r="D21" s="12">
        <v>25.191700000000001</v>
      </c>
      <c r="E21" s="12">
        <v>18.673999999999999</v>
      </c>
    </row>
    <row r="22" spans="1:5" x14ac:dyDescent="0.15">
      <c r="A22" s="7">
        <v>41991</v>
      </c>
      <c r="B22" s="12">
        <v>73.020200000000003</v>
      </c>
      <c r="C22" s="12">
        <v>19.371099999999998</v>
      </c>
      <c r="D22" s="12">
        <v>26.117599999999999</v>
      </c>
      <c r="E22" s="12">
        <v>19.410499999999999</v>
      </c>
    </row>
    <row r="23" spans="1:5" x14ac:dyDescent="0.15">
      <c r="A23" s="7">
        <v>41992</v>
      </c>
      <c r="B23" s="12">
        <v>67.782300000000006</v>
      </c>
      <c r="C23" s="12">
        <v>17.992100000000001</v>
      </c>
      <c r="D23" s="12">
        <v>24.0152</v>
      </c>
      <c r="E23" s="12">
        <v>17.680499999999999</v>
      </c>
    </row>
    <row r="24" spans="1:5" x14ac:dyDescent="0.15">
      <c r="A24" s="7">
        <v>41993</v>
      </c>
      <c r="B24" s="12">
        <v>70.214399999999998</v>
      </c>
      <c r="C24" s="12">
        <v>17.3142</v>
      </c>
      <c r="D24" s="12">
        <v>23.133600000000001</v>
      </c>
      <c r="E24" s="12">
        <v>17.073399999999999</v>
      </c>
    </row>
    <row r="25" spans="1:5" x14ac:dyDescent="0.15">
      <c r="A25" s="7">
        <v>41994</v>
      </c>
      <c r="B25" s="12">
        <v>69.829800000000006</v>
      </c>
      <c r="C25" s="12">
        <v>18.657399999999999</v>
      </c>
      <c r="D25" s="12">
        <v>24.783899999999999</v>
      </c>
      <c r="E25" s="12">
        <v>18.283999999999999</v>
      </c>
    </row>
    <row r="26" spans="1:5" x14ac:dyDescent="0.15">
      <c r="A26" s="7">
        <v>41995</v>
      </c>
      <c r="B26" s="12">
        <v>72.501900000000006</v>
      </c>
      <c r="C26" s="12">
        <v>19.2165</v>
      </c>
      <c r="D26" s="12">
        <v>25.679400000000001</v>
      </c>
      <c r="E26" s="12">
        <v>18.990500000000001</v>
      </c>
    </row>
    <row r="27" spans="1:5" x14ac:dyDescent="0.15">
      <c r="A27" s="7">
        <v>41996</v>
      </c>
      <c r="B27" s="12">
        <v>73.005600000000001</v>
      </c>
      <c r="C27" s="12">
        <v>18.970199999999998</v>
      </c>
      <c r="D27" s="12">
        <v>25.0639</v>
      </c>
      <c r="E27" s="12">
        <v>18.754899999999999</v>
      </c>
    </row>
    <row r="28" spans="1:5" x14ac:dyDescent="0.15">
      <c r="A28" s="7">
        <v>41997</v>
      </c>
      <c r="B28" s="12">
        <v>74.687399999999997</v>
      </c>
      <c r="C28" s="12">
        <v>19.127099999999999</v>
      </c>
      <c r="D28" s="12">
        <v>25.625299999999999</v>
      </c>
      <c r="E28" s="12">
        <v>18.950399999999998</v>
      </c>
    </row>
    <row r="29" spans="1:5" x14ac:dyDescent="0.15">
      <c r="A29" s="7">
        <v>41998</v>
      </c>
      <c r="B29" s="12">
        <v>52.461399999999998</v>
      </c>
      <c r="C29" s="12">
        <v>17.956399999999999</v>
      </c>
      <c r="D29" s="12">
        <v>23.383299999999998</v>
      </c>
      <c r="E29" s="12">
        <v>16.423400000000001</v>
      </c>
    </row>
    <row r="30" spans="1:5" x14ac:dyDescent="0.15">
      <c r="A30" s="7">
        <v>41999</v>
      </c>
      <c r="B30" s="12">
        <v>61.546700000000001</v>
      </c>
      <c r="C30" s="12">
        <v>13.557600000000001</v>
      </c>
      <c r="D30" s="12">
        <v>18.383199999999999</v>
      </c>
      <c r="E30" s="12">
        <v>13.268800000000001</v>
      </c>
    </row>
    <row r="31" spans="1:5" x14ac:dyDescent="0.15">
      <c r="A31" s="7">
        <v>42000</v>
      </c>
      <c r="B31" s="12">
        <v>74.376300000000001</v>
      </c>
      <c r="C31" s="12">
        <v>17.9922</v>
      </c>
      <c r="D31" s="12">
        <v>25.3093</v>
      </c>
      <c r="E31" s="12">
        <v>18.722899999999999</v>
      </c>
    </row>
    <row r="32" spans="1:5" x14ac:dyDescent="0.15">
      <c r="A32" s="7">
        <v>42001</v>
      </c>
      <c r="B32" s="12">
        <v>75.279799999999994</v>
      </c>
      <c r="C32" s="12">
        <v>20.0611</v>
      </c>
      <c r="D32" s="12">
        <v>25.555</v>
      </c>
      <c r="E32" s="12">
        <v>20.136600000000001</v>
      </c>
    </row>
    <row r="33" spans="1:5" x14ac:dyDescent="0.15">
      <c r="A33" s="7">
        <v>42002</v>
      </c>
      <c r="B33" s="12">
        <v>80.447900000000004</v>
      </c>
      <c r="C33" s="12">
        <v>21.1752</v>
      </c>
      <c r="D33" s="12">
        <v>27.633900000000001</v>
      </c>
      <c r="E33" s="12">
        <v>21.153600000000001</v>
      </c>
    </row>
    <row r="34" spans="1:5" x14ac:dyDescent="0.15">
      <c r="A34" s="7">
        <v>42003</v>
      </c>
      <c r="B34" s="12">
        <v>81.492900000000006</v>
      </c>
      <c r="C34" s="12">
        <v>20.713699999999999</v>
      </c>
      <c r="D34" s="12">
        <v>29.120200000000001</v>
      </c>
      <c r="E34" s="12">
        <v>21.977699999999999</v>
      </c>
    </row>
    <row r="35" spans="1:5" x14ac:dyDescent="0.15">
      <c r="A35" s="7">
        <v>42004</v>
      </c>
      <c r="B35" s="12">
        <v>84.700699999999998</v>
      </c>
      <c r="C35" s="12">
        <v>19.726900000000001</v>
      </c>
      <c r="D35" s="12">
        <v>29.4283</v>
      </c>
      <c r="E35" s="12">
        <v>20.216899999999999</v>
      </c>
    </row>
    <row r="36" spans="1:5" x14ac:dyDescent="0.15">
      <c r="A36" s="7">
        <v>42005</v>
      </c>
      <c r="B36" s="12">
        <v>70.1678</v>
      </c>
      <c r="C36" s="12">
        <v>20.181899999999999</v>
      </c>
      <c r="D36" s="12">
        <v>28.738600000000002</v>
      </c>
      <c r="E36" s="12">
        <v>20.486999999999998</v>
      </c>
    </row>
    <row r="37" spans="1:5" x14ac:dyDescent="0.15">
      <c r="A37" s="7">
        <v>42006</v>
      </c>
      <c r="B37" s="12">
        <v>79.190299999999993</v>
      </c>
      <c r="C37" s="12">
        <v>19.519100000000002</v>
      </c>
      <c r="D37" s="12">
        <v>27.842300000000002</v>
      </c>
      <c r="E37" s="12">
        <v>18.503900000000002</v>
      </c>
    </row>
    <row r="38" spans="1:5" x14ac:dyDescent="0.15">
      <c r="A38" s="7">
        <v>42007</v>
      </c>
      <c r="B38" s="12">
        <v>82.486999999999995</v>
      </c>
      <c r="C38" s="12">
        <v>20.719799999999999</v>
      </c>
      <c r="D38" s="12">
        <v>28.740300000000001</v>
      </c>
      <c r="E38" s="12">
        <v>21.466200000000001</v>
      </c>
    </row>
    <row r="39" spans="1:5" x14ac:dyDescent="0.15">
      <c r="A39" s="7">
        <v>42008</v>
      </c>
      <c r="B39" s="12">
        <v>83.796599999999998</v>
      </c>
      <c r="C39" s="12">
        <v>21.438800000000001</v>
      </c>
      <c r="D39" s="12">
        <v>29.0901</v>
      </c>
      <c r="E39" s="12">
        <v>22.1311</v>
      </c>
    </row>
    <row r="40" spans="1:5" x14ac:dyDescent="0.15">
      <c r="A40" s="7">
        <v>42009</v>
      </c>
      <c r="B40" s="12">
        <v>88.666600000000003</v>
      </c>
      <c r="C40" s="12">
        <v>24.2636</v>
      </c>
      <c r="D40" s="12">
        <v>31.594799999999999</v>
      </c>
      <c r="E40" s="12">
        <v>24.963999999999999</v>
      </c>
    </row>
    <row r="41" spans="1:5" x14ac:dyDescent="0.15">
      <c r="A41" s="7">
        <v>42010</v>
      </c>
      <c r="B41" s="12">
        <v>86.578699999999998</v>
      </c>
      <c r="C41" s="12">
        <v>22.714099999999998</v>
      </c>
      <c r="D41" s="12">
        <v>30.3765</v>
      </c>
      <c r="E41" s="12">
        <v>22.779900000000001</v>
      </c>
    </row>
    <row r="42" spans="1:5" x14ac:dyDescent="0.15">
      <c r="A42" s="7">
        <v>42011</v>
      </c>
      <c r="B42" s="12">
        <v>84.880499999999998</v>
      </c>
      <c r="C42" s="12">
        <v>22.348700000000001</v>
      </c>
      <c r="D42" s="12">
        <v>30.931899999999999</v>
      </c>
      <c r="E42" s="12">
        <v>22.854500000000002</v>
      </c>
    </row>
    <row r="43" spans="1:5" x14ac:dyDescent="0.15">
      <c r="A43" s="7">
        <v>42012</v>
      </c>
      <c r="B43" s="12">
        <v>85.822800000000001</v>
      </c>
      <c r="C43" s="12">
        <v>21.963899999999999</v>
      </c>
      <c r="D43" s="12">
        <v>30.6127</v>
      </c>
      <c r="E43" s="12">
        <v>22.4451</v>
      </c>
    </row>
    <row r="44" spans="1:5" x14ac:dyDescent="0.15">
      <c r="A44" s="7">
        <v>42013</v>
      </c>
      <c r="B44" s="12">
        <v>84.628699999999995</v>
      </c>
      <c r="C44" s="12">
        <v>31.0352</v>
      </c>
      <c r="D44" s="12">
        <v>30.119700000000002</v>
      </c>
      <c r="E44" s="12">
        <v>21.765599999999999</v>
      </c>
    </row>
    <row r="45" spans="1:5" x14ac:dyDescent="0.15">
      <c r="A45" s="7">
        <v>42014</v>
      </c>
      <c r="B45" s="12">
        <v>75.766499999999994</v>
      </c>
      <c r="C45" s="12">
        <v>31.871600000000001</v>
      </c>
      <c r="D45" s="12">
        <v>27.1282</v>
      </c>
      <c r="E45" s="12">
        <v>19.108699999999999</v>
      </c>
    </row>
    <row r="46" spans="1:5" x14ac:dyDescent="0.15">
      <c r="A46" s="7">
        <v>42015</v>
      </c>
      <c r="B46" s="12">
        <v>73.004900000000006</v>
      </c>
      <c r="C46" s="12">
        <v>30.3584</v>
      </c>
      <c r="D46" s="12">
        <v>25.905200000000001</v>
      </c>
      <c r="E46" s="12">
        <v>18.3993</v>
      </c>
    </row>
    <row r="47" spans="1:5" x14ac:dyDescent="0.15">
      <c r="A47" s="7">
        <v>42016</v>
      </c>
      <c r="B47" s="12">
        <v>76.035899999999998</v>
      </c>
      <c r="C47" s="12">
        <v>32.6462</v>
      </c>
      <c r="D47" s="12">
        <v>28.799399999999999</v>
      </c>
      <c r="E47" s="12">
        <v>20.438400000000001</v>
      </c>
    </row>
    <row r="48" spans="1:5" x14ac:dyDescent="0.15">
      <c r="A48" s="7">
        <v>42017</v>
      </c>
      <c r="B48" s="12">
        <v>74.0595</v>
      </c>
      <c r="C48" s="12">
        <v>30.497</v>
      </c>
      <c r="D48" s="12">
        <v>26.170300000000001</v>
      </c>
      <c r="E48" s="12">
        <v>18.630500000000001</v>
      </c>
    </row>
    <row r="49" spans="1:5" x14ac:dyDescent="0.15">
      <c r="A49" s="7">
        <v>42018</v>
      </c>
      <c r="B49" s="12">
        <v>73.825900000000004</v>
      </c>
      <c r="C49" s="12">
        <v>29.346699999999998</v>
      </c>
      <c r="D49" s="12">
        <v>27.029399999999999</v>
      </c>
      <c r="E49" s="12">
        <v>19.3825</v>
      </c>
    </row>
    <row r="50" spans="1:5" x14ac:dyDescent="0.15">
      <c r="A50" s="7">
        <v>42019</v>
      </c>
      <c r="B50" s="12">
        <v>72.128299999999996</v>
      </c>
      <c r="C50" s="12">
        <v>29.4314</v>
      </c>
      <c r="D50" s="12">
        <v>26.6799</v>
      </c>
      <c r="E50" s="12">
        <v>19.639099999999999</v>
      </c>
    </row>
    <row r="51" spans="1:5" x14ac:dyDescent="0.15">
      <c r="A51" s="7">
        <v>42020</v>
      </c>
      <c r="B51" s="12">
        <v>71.069100000000006</v>
      </c>
      <c r="C51" s="12">
        <v>29.710100000000001</v>
      </c>
      <c r="D51" s="12">
        <v>25.466100000000001</v>
      </c>
      <c r="E51" s="12">
        <v>18.783999999999999</v>
      </c>
    </row>
    <row r="52" spans="1:5" x14ac:dyDescent="0.15">
      <c r="A52" s="7">
        <v>42021</v>
      </c>
      <c r="B52" s="12">
        <v>71.395399999999995</v>
      </c>
      <c r="C52" s="12">
        <v>28.828499999999998</v>
      </c>
      <c r="D52" s="12">
        <v>24.449400000000001</v>
      </c>
      <c r="E52" s="12">
        <v>17.9956</v>
      </c>
    </row>
    <row r="53" spans="1:5" x14ac:dyDescent="0.15">
      <c r="A53" s="7">
        <v>42022</v>
      </c>
      <c r="B53" s="12">
        <v>68.844200000000001</v>
      </c>
      <c r="C53" s="12">
        <v>29.527200000000001</v>
      </c>
      <c r="D53" s="12">
        <v>25.2925</v>
      </c>
      <c r="E53" s="12">
        <v>18.536899999999999</v>
      </c>
    </row>
    <row r="54" spans="1:5" x14ac:dyDescent="0.15">
      <c r="A54" s="7">
        <v>42023</v>
      </c>
      <c r="B54" s="12">
        <v>73.380300000000005</v>
      </c>
      <c r="C54" s="12">
        <v>29.8369</v>
      </c>
      <c r="D54" s="12">
        <v>25.8672</v>
      </c>
      <c r="E54" s="12">
        <v>18.942399999999999</v>
      </c>
    </row>
    <row r="55" spans="1:5" x14ac:dyDescent="0.15">
      <c r="A55" s="7">
        <v>42024</v>
      </c>
      <c r="B55" s="12">
        <v>71.514300000000006</v>
      </c>
      <c r="C55" s="12">
        <v>31.640499999999999</v>
      </c>
      <c r="D55" s="12">
        <v>27.903500000000001</v>
      </c>
      <c r="E55" s="12">
        <v>20.1294</v>
      </c>
    </row>
    <row r="56" spans="1:5" x14ac:dyDescent="0.15">
      <c r="A56" s="7">
        <v>42025</v>
      </c>
      <c r="B56" s="12">
        <v>69.432199999999995</v>
      </c>
      <c r="C56" s="12">
        <v>29.254100000000001</v>
      </c>
      <c r="D56" s="12">
        <v>24.9359</v>
      </c>
      <c r="E56" s="12">
        <v>17.815799999999999</v>
      </c>
    </row>
    <row r="57" spans="1:5" x14ac:dyDescent="0.15">
      <c r="A57" s="7">
        <v>42026</v>
      </c>
      <c r="B57" s="12">
        <v>72.952699999999993</v>
      </c>
      <c r="C57" s="12">
        <v>29.7638</v>
      </c>
      <c r="D57" s="12">
        <v>26.456700000000001</v>
      </c>
      <c r="E57" s="12">
        <v>18.7957</v>
      </c>
    </row>
    <row r="58" spans="1:5" x14ac:dyDescent="0.15">
      <c r="A58" s="7">
        <v>42027</v>
      </c>
      <c r="B58" s="12">
        <v>73.624399999999994</v>
      </c>
      <c r="C58" s="12">
        <v>30.7105</v>
      </c>
      <c r="D58" s="12">
        <v>28.035499999999999</v>
      </c>
      <c r="E58" s="12">
        <v>20.359400000000001</v>
      </c>
    </row>
    <row r="59" spans="1:5" x14ac:dyDescent="0.15">
      <c r="A59" s="7">
        <v>42028</v>
      </c>
      <c r="B59" s="12">
        <v>79.079700000000003</v>
      </c>
      <c r="C59" s="12">
        <v>29.627199999999998</v>
      </c>
      <c r="D59" s="12">
        <v>26.6692</v>
      </c>
      <c r="E59" s="12">
        <v>19.791399999999999</v>
      </c>
    </row>
    <row r="60" spans="1:5" x14ac:dyDescent="0.15">
      <c r="A60" s="7">
        <v>42029</v>
      </c>
      <c r="B60" s="12">
        <v>74.197100000000006</v>
      </c>
      <c r="C60" s="12">
        <v>30.5871</v>
      </c>
      <c r="D60" s="12">
        <v>29.061199999999999</v>
      </c>
      <c r="E60" s="12">
        <v>21.4251</v>
      </c>
    </row>
    <row r="61" spans="1:5" x14ac:dyDescent="0.15">
      <c r="A61" s="7">
        <v>42030</v>
      </c>
      <c r="B61" s="12">
        <v>73.317999999999998</v>
      </c>
      <c r="C61" s="12">
        <v>31.747800000000002</v>
      </c>
      <c r="D61" s="12">
        <v>30.184699999999999</v>
      </c>
      <c r="E61" s="12">
        <v>21.544799999999999</v>
      </c>
    </row>
    <row r="62" spans="1:5" x14ac:dyDescent="0.15">
      <c r="A62" s="7">
        <v>42031</v>
      </c>
      <c r="B62" s="12">
        <v>72.625799999999998</v>
      </c>
      <c r="C62" s="12">
        <v>29.986499999999999</v>
      </c>
      <c r="D62" s="12">
        <v>27.340800000000002</v>
      </c>
      <c r="E62" s="12">
        <v>19.102</v>
      </c>
    </row>
    <row r="63" spans="1:5" x14ac:dyDescent="0.15">
      <c r="A63" s="7">
        <v>42032</v>
      </c>
      <c r="B63" s="12">
        <v>74.1875</v>
      </c>
      <c r="C63" s="12">
        <v>30.524999999999999</v>
      </c>
      <c r="D63" s="12">
        <v>28.172499999999999</v>
      </c>
      <c r="E63" s="12">
        <v>19.5901</v>
      </c>
    </row>
    <row r="64" spans="1:5" x14ac:dyDescent="0.15">
      <c r="A64" s="7">
        <v>42033</v>
      </c>
      <c r="B64" s="12">
        <v>75.1387</v>
      </c>
      <c r="C64" s="12">
        <v>30.3246</v>
      </c>
      <c r="D64" s="12">
        <v>27.5547</v>
      </c>
      <c r="E64" s="12">
        <v>19.301600000000001</v>
      </c>
    </row>
    <row r="65" spans="1:5" x14ac:dyDescent="0.15">
      <c r="A65" s="7">
        <v>42034</v>
      </c>
      <c r="B65" s="12">
        <v>88.256600000000006</v>
      </c>
      <c r="C65" s="12">
        <v>35.204300000000003</v>
      </c>
      <c r="D65" s="12">
        <v>29.682099999999998</v>
      </c>
      <c r="E65" s="12">
        <v>20.543500000000002</v>
      </c>
    </row>
    <row r="66" spans="1:5" x14ac:dyDescent="0.15">
      <c r="A66" s="7">
        <v>42035</v>
      </c>
      <c r="B66" s="12">
        <v>86.192700000000002</v>
      </c>
      <c r="C66" s="12">
        <v>38.994199999999999</v>
      </c>
      <c r="D66" s="12">
        <v>26.781500000000001</v>
      </c>
      <c r="E66" s="12">
        <v>17.834599999999998</v>
      </c>
    </row>
    <row r="67" spans="1:5" x14ac:dyDescent="0.15">
      <c r="A67" s="7">
        <v>42036</v>
      </c>
      <c r="B67" s="12">
        <v>85.766599999999997</v>
      </c>
      <c r="C67" s="12">
        <v>40.028399999999998</v>
      </c>
      <c r="D67" s="12">
        <v>27.584499999999998</v>
      </c>
      <c r="E67" s="12">
        <v>19.354600000000001</v>
      </c>
    </row>
    <row r="68" spans="1:5" x14ac:dyDescent="0.15">
      <c r="A68" s="7">
        <v>42037</v>
      </c>
      <c r="B68" s="12">
        <v>82.144499999999994</v>
      </c>
      <c r="C68" s="12">
        <v>39.614600000000003</v>
      </c>
      <c r="D68" s="12">
        <v>28.7286</v>
      </c>
      <c r="E68" s="12">
        <v>20.000599999999999</v>
      </c>
    </row>
    <row r="69" spans="1:5" x14ac:dyDescent="0.15">
      <c r="A69" s="7">
        <v>42038</v>
      </c>
      <c r="B69" s="12">
        <v>77.87</v>
      </c>
      <c r="C69" s="12">
        <v>36.610399999999998</v>
      </c>
      <c r="D69" s="12">
        <v>25.378900000000002</v>
      </c>
      <c r="E69" s="12">
        <v>17.555900000000001</v>
      </c>
    </row>
    <row r="70" spans="1:5" x14ac:dyDescent="0.15">
      <c r="A70" s="7">
        <v>42039</v>
      </c>
      <c r="B70" s="12">
        <v>78.190399999999997</v>
      </c>
      <c r="C70" s="12">
        <v>35.652000000000001</v>
      </c>
      <c r="D70" s="12">
        <v>24.299199999999999</v>
      </c>
      <c r="E70" s="12">
        <v>16.011600000000001</v>
      </c>
    </row>
    <row r="71" spans="1:5" x14ac:dyDescent="0.15">
      <c r="A71" s="7">
        <v>42040</v>
      </c>
      <c r="B71" s="12">
        <v>74.317700000000002</v>
      </c>
      <c r="C71" s="12">
        <v>34.613300000000002</v>
      </c>
      <c r="D71" s="12">
        <v>23.9055</v>
      </c>
      <c r="E71" s="12">
        <v>15.5854</v>
      </c>
    </row>
    <row r="72" spans="1:5" x14ac:dyDescent="0.15">
      <c r="A72" s="7">
        <v>42041</v>
      </c>
      <c r="B72" s="12">
        <v>70.984099999999998</v>
      </c>
      <c r="C72" s="12">
        <v>33.7209</v>
      </c>
      <c r="D72" s="12">
        <v>24.531700000000001</v>
      </c>
      <c r="E72" s="12">
        <v>15.549899999999999</v>
      </c>
    </row>
    <row r="73" spans="1:5" x14ac:dyDescent="0.15">
      <c r="A73" s="7">
        <v>42042</v>
      </c>
      <c r="B73" s="12">
        <v>74.769400000000005</v>
      </c>
      <c r="C73" s="12">
        <v>32.004399999999997</v>
      </c>
      <c r="D73" s="12">
        <v>23.0518</v>
      </c>
      <c r="E73" s="12">
        <v>14.7273</v>
      </c>
    </row>
    <row r="74" spans="1:5" x14ac:dyDescent="0.15">
      <c r="A74" s="7">
        <v>42043</v>
      </c>
      <c r="B74" s="12">
        <v>71.072199999999995</v>
      </c>
      <c r="C74" s="12">
        <v>32.453200000000002</v>
      </c>
      <c r="D74" s="12">
        <v>23.110499999999998</v>
      </c>
      <c r="E74" s="12">
        <v>14.7468</v>
      </c>
    </row>
    <row r="75" spans="1:5" x14ac:dyDescent="0.15">
      <c r="A75" s="7">
        <v>42044</v>
      </c>
      <c r="B75" s="12">
        <v>74.547200000000004</v>
      </c>
      <c r="C75" s="12">
        <v>31.474399999999999</v>
      </c>
      <c r="D75" s="12">
        <v>26.003699999999998</v>
      </c>
      <c r="E75" s="12">
        <v>19.870699999999999</v>
      </c>
    </row>
    <row r="76" spans="1:5" x14ac:dyDescent="0.15">
      <c r="A76" s="7">
        <v>42045</v>
      </c>
      <c r="B76" s="12">
        <v>72.608900000000006</v>
      </c>
      <c r="C76" s="12">
        <v>22.373999999999999</v>
      </c>
      <c r="D76" s="12">
        <v>27.214600000000001</v>
      </c>
      <c r="E76" s="12">
        <v>27.348400000000002</v>
      </c>
    </row>
    <row r="77" spans="1:5" x14ac:dyDescent="0.15">
      <c r="A77" s="7">
        <v>42046</v>
      </c>
      <c r="B77" s="12">
        <v>73.306299999999993</v>
      </c>
      <c r="C77" s="12">
        <v>21.231400000000001</v>
      </c>
      <c r="D77" s="12">
        <v>27.9404</v>
      </c>
      <c r="E77" s="12">
        <v>28.578600000000002</v>
      </c>
    </row>
    <row r="78" spans="1:5" x14ac:dyDescent="0.15">
      <c r="A78" s="7">
        <v>42047</v>
      </c>
      <c r="B78" s="12">
        <v>71.284300000000002</v>
      </c>
      <c r="C78" s="12">
        <v>17.327100000000002</v>
      </c>
      <c r="D78" s="12">
        <v>26.973299999999998</v>
      </c>
      <c r="E78" s="12">
        <v>27.029900000000001</v>
      </c>
    </row>
    <row r="79" spans="1:5" x14ac:dyDescent="0.15">
      <c r="A79" s="7">
        <v>42048</v>
      </c>
      <c r="B79" s="12">
        <v>71.049000000000007</v>
      </c>
      <c r="C79" s="12">
        <v>16.982600000000001</v>
      </c>
      <c r="D79" s="12">
        <v>26.988199999999999</v>
      </c>
      <c r="E79" s="12">
        <v>24.9221</v>
      </c>
    </row>
    <row r="80" spans="1:5" x14ac:dyDescent="0.15">
      <c r="A80" s="7">
        <v>42049</v>
      </c>
      <c r="B80" s="12">
        <v>70.839299999999994</v>
      </c>
      <c r="C80" s="12">
        <v>17.030999999999999</v>
      </c>
      <c r="D80" s="12">
        <v>22.672599999999999</v>
      </c>
      <c r="E80" s="12">
        <v>24.796500000000002</v>
      </c>
    </row>
    <row r="81" spans="1:5" x14ac:dyDescent="0.15">
      <c r="A81" s="7">
        <v>42050</v>
      </c>
      <c r="B81" s="12">
        <v>68.154700000000005</v>
      </c>
      <c r="C81" s="12">
        <v>18.2715</v>
      </c>
      <c r="D81" s="12">
        <v>23.444700000000001</v>
      </c>
      <c r="E81" s="12">
        <v>27.5337</v>
      </c>
    </row>
    <row r="82" spans="1:5" x14ac:dyDescent="0.15">
      <c r="A82" s="7">
        <v>42051</v>
      </c>
      <c r="B82" s="12">
        <v>75.522099999999995</v>
      </c>
      <c r="C82" s="12">
        <v>18.629300000000001</v>
      </c>
      <c r="D82" s="12">
        <v>24.1724</v>
      </c>
      <c r="E82" s="12">
        <v>28.858499999999999</v>
      </c>
    </row>
    <row r="83" spans="1:5" x14ac:dyDescent="0.15">
      <c r="A83" s="7">
        <v>42052</v>
      </c>
      <c r="B83" s="12">
        <v>75.943399999999997</v>
      </c>
      <c r="C83" s="12">
        <v>20.539899999999999</v>
      </c>
      <c r="D83" s="12">
        <v>28.959299999999999</v>
      </c>
      <c r="E83" s="12">
        <v>32.232399999999998</v>
      </c>
    </row>
    <row r="84" spans="1:5" x14ac:dyDescent="0.15">
      <c r="A84" s="7">
        <v>42053</v>
      </c>
      <c r="B84" s="12">
        <v>74.906700000000001</v>
      </c>
      <c r="C84" s="12">
        <v>14.0595</v>
      </c>
      <c r="D84" s="12">
        <v>28.598299999999998</v>
      </c>
      <c r="E84" s="12">
        <v>26.846599999999999</v>
      </c>
    </row>
    <row r="85" spans="1:5" x14ac:dyDescent="0.15">
      <c r="A85" s="7">
        <v>42054</v>
      </c>
      <c r="B85" s="12">
        <v>73.780100000000004</v>
      </c>
      <c r="C85" s="12">
        <v>14.194000000000001</v>
      </c>
      <c r="D85" s="12">
        <v>28.6861</v>
      </c>
      <c r="E85" s="12">
        <v>27.4175</v>
      </c>
    </row>
    <row r="86" spans="1:5" x14ac:dyDescent="0.15">
      <c r="A86" s="7">
        <v>42055</v>
      </c>
      <c r="B86" s="12">
        <v>72.662899999999993</v>
      </c>
      <c r="C86" s="12">
        <v>14.83</v>
      </c>
      <c r="D86" s="12">
        <v>28.4221</v>
      </c>
      <c r="E86" s="12">
        <v>27.4008</v>
      </c>
    </row>
    <row r="87" spans="1:5" x14ac:dyDescent="0.15">
      <c r="A87" s="7">
        <v>42056</v>
      </c>
      <c r="B87" s="12">
        <v>72.860299999999995</v>
      </c>
      <c r="C87" s="12">
        <v>13.847200000000001</v>
      </c>
      <c r="D87" s="12">
        <v>26.221499999999999</v>
      </c>
      <c r="E87" s="12">
        <v>26.169499999999999</v>
      </c>
    </row>
    <row r="88" spans="1:5" x14ac:dyDescent="0.15">
      <c r="A88" s="7">
        <v>42057</v>
      </c>
      <c r="B88" s="12">
        <v>73.738500000000002</v>
      </c>
      <c r="C88" s="12">
        <v>14.921099999999999</v>
      </c>
      <c r="D88" s="12">
        <v>28.212299999999999</v>
      </c>
      <c r="E88" s="12">
        <v>28.365600000000001</v>
      </c>
    </row>
    <row r="89" spans="1:5" x14ac:dyDescent="0.15">
      <c r="A89" s="7">
        <v>42058</v>
      </c>
      <c r="B89" s="12">
        <v>77.010900000000007</v>
      </c>
      <c r="C89" s="12">
        <v>19.113800000000001</v>
      </c>
      <c r="D89" s="12">
        <v>30.401499999999999</v>
      </c>
      <c r="E89" s="12">
        <v>29.8901</v>
      </c>
    </row>
    <row r="90" spans="1:5" x14ac:dyDescent="0.15">
      <c r="A90" s="7">
        <v>42059</v>
      </c>
      <c r="B90" s="12">
        <v>77.010400000000004</v>
      </c>
      <c r="C90" s="12">
        <v>17.139900000000001</v>
      </c>
      <c r="D90" s="12">
        <v>27.767800000000001</v>
      </c>
      <c r="E90" s="12">
        <v>26.555199999999999</v>
      </c>
    </row>
    <row r="91" spans="1:5" x14ac:dyDescent="0.15">
      <c r="A91" s="7">
        <v>42060</v>
      </c>
      <c r="B91" s="12">
        <v>79.1233</v>
      </c>
      <c r="C91" s="12">
        <v>17.068999999999999</v>
      </c>
      <c r="D91" s="12">
        <v>29.2181</v>
      </c>
      <c r="E91" s="12">
        <v>27.966200000000001</v>
      </c>
    </row>
    <row r="92" spans="1:5" x14ac:dyDescent="0.15">
      <c r="A92" s="7">
        <v>42061</v>
      </c>
      <c r="B92" s="12">
        <v>73.5792</v>
      </c>
      <c r="C92" s="12">
        <v>16.154399999999999</v>
      </c>
      <c r="D92" s="12">
        <v>27.3856</v>
      </c>
      <c r="E92" s="12">
        <v>25.906700000000001</v>
      </c>
    </row>
    <row r="93" spans="1:5" x14ac:dyDescent="0.15">
      <c r="A93" s="7">
        <v>42062</v>
      </c>
      <c r="B93" s="12">
        <v>71.800299999999993</v>
      </c>
      <c r="C93" s="12">
        <v>15.1503</v>
      </c>
      <c r="D93" s="12">
        <v>26.767900000000001</v>
      </c>
      <c r="E93" s="12">
        <v>24.9846</v>
      </c>
    </row>
    <row r="94" spans="1:5" x14ac:dyDescent="0.15">
      <c r="A94" s="7">
        <v>42063</v>
      </c>
      <c r="B94" s="12">
        <v>76.391300000000001</v>
      </c>
      <c r="C94" s="12">
        <v>14.943199999999999</v>
      </c>
      <c r="D94" s="12">
        <v>26.643699999999999</v>
      </c>
      <c r="E94" s="12">
        <v>24.843900000000001</v>
      </c>
    </row>
    <row r="95" spans="1:5" x14ac:dyDescent="0.15">
      <c r="A95" s="7">
        <v>42064</v>
      </c>
      <c r="B95" s="12">
        <v>75.245599999999996</v>
      </c>
      <c r="C95" s="12">
        <v>16.321100000000001</v>
      </c>
      <c r="D95" s="12">
        <v>28.839500000000001</v>
      </c>
      <c r="E95" s="12">
        <v>26.266200000000001</v>
      </c>
    </row>
    <row r="96" spans="1:5" x14ac:dyDescent="0.15">
      <c r="A96" s="7">
        <v>42065</v>
      </c>
      <c r="B96" s="12">
        <v>82.949700000000007</v>
      </c>
      <c r="C96" s="12">
        <v>18.242000000000001</v>
      </c>
      <c r="D96" s="12">
        <v>32.511299999999999</v>
      </c>
      <c r="E96" s="12">
        <v>30.0777</v>
      </c>
    </row>
    <row r="97" spans="1:5" x14ac:dyDescent="0.15">
      <c r="A97" s="7">
        <v>42066</v>
      </c>
      <c r="B97" s="12">
        <v>81.786199999999994</v>
      </c>
      <c r="C97" s="12">
        <v>18.084099999999999</v>
      </c>
      <c r="D97" s="12">
        <v>31.415600000000001</v>
      </c>
      <c r="E97" s="12">
        <v>28.834700000000002</v>
      </c>
    </row>
    <row r="98" spans="1:5" x14ac:dyDescent="0.15">
      <c r="A98" s="7">
        <v>42067</v>
      </c>
      <c r="B98" s="12">
        <v>79.6494</v>
      </c>
      <c r="C98" s="12">
        <v>17.7468</v>
      </c>
      <c r="D98" s="12">
        <v>30.846699999999998</v>
      </c>
      <c r="E98" s="12">
        <v>28.772500000000001</v>
      </c>
    </row>
    <row r="99" spans="1:5" x14ac:dyDescent="0.15">
      <c r="A99" s="7">
        <v>42068</v>
      </c>
      <c r="B99" s="12">
        <v>75.849299999999999</v>
      </c>
      <c r="C99" s="12">
        <v>17.000900000000001</v>
      </c>
      <c r="D99" s="12">
        <v>28.6311</v>
      </c>
      <c r="E99" s="12">
        <v>28.731200000000001</v>
      </c>
    </row>
    <row r="100" spans="1:5" x14ac:dyDescent="0.15">
      <c r="A100" s="7">
        <v>42069</v>
      </c>
      <c r="B100" s="12">
        <v>75.989599999999996</v>
      </c>
      <c r="C100" s="12">
        <v>16.118500000000001</v>
      </c>
      <c r="D100" s="12">
        <v>28.449200000000001</v>
      </c>
      <c r="E100" s="12">
        <v>30.706900000000001</v>
      </c>
    </row>
    <row r="101" spans="1:5" x14ac:dyDescent="0.15">
      <c r="A101" s="7">
        <v>42070</v>
      </c>
      <c r="B101" s="12">
        <v>74.392399999999995</v>
      </c>
      <c r="C101" s="12">
        <v>15.096500000000001</v>
      </c>
      <c r="D101" s="12">
        <v>27.078399999999998</v>
      </c>
      <c r="E101" s="12">
        <v>28.464200000000002</v>
      </c>
    </row>
    <row r="102" spans="1:5" x14ac:dyDescent="0.15">
      <c r="A102" s="7">
        <v>42071</v>
      </c>
      <c r="B102" s="12">
        <v>72.834900000000005</v>
      </c>
      <c r="C102" s="12">
        <v>15.846399999999999</v>
      </c>
      <c r="D102" s="12">
        <v>28.272500000000001</v>
      </c>
      <c r="E102" s="12">
        <v>29.5166</v>
      </c>
    </row>
    <row r="103" spans="1:5" x14ac:dyDescent="0.15">
      <c r="A103" s="7">
        <v>42072</v>
      </c>
      <c r="B103" s="12">
        <v>76.513099999999994</v>
      </c>
      <c r="C103" s="12">
        <v>21.003399999999999</v>
      </c>
      <c r="D103" s="12">
        <v>35.122399999999999</v>
      </c>
      <c r="E103" s="12">
        <v>35.982500000000002</v>
      </c>
    </row>
    <row r="104" spans="1:5" x14ac:dyDescent="0.15">
      <c r="A104" s="7">
        <v>42073</v>
      </c>
      <c r="B104" s="12">
        <v>72.824700000000007</v>
      </c>
      <c r="C104" s="12">
        <v>14.3871</v>
      </c>
      <c r="D104" s="12">
        <v>31.670999999999999</v>
      </c>
      <c r="E104" s="12">
        <v>26.811499999999999</v>
      </c>
    </row>
    <row r="105" spans="1:5" x14ac:dyDescent="0.15">
      <c r="A105" s="7">
        <v>42074</v>
      </c>
      <c r="B105" s="12">
        <v>72.428600000000003</v>
      </c>
      <c r="C105" s="12">
        <v>11.598100000000001</v>
      </c>
      <c r="D105" s="12">
        <v>30.555099999999999</v>
      </c>
      <c r="E105" s="12">
        <v>29.194299999999998</v>
      </c>
    </row>
    <row r="106" spans="1:5" x14ac:dyDescent="0.15">
      <c r="A106" s="7">
        <v>42075</v>
      </c>
      <c r="B106" s="12">
        <v>73.988500000000002</v>
      </c>
      <c r="C106" s="12">
        <v>12.212</v>
      </c>
      <c r="D106" s="12">
        <v>29.343399999999999</v>
      </c>
      <c r="E106" s="12">
        <v>26.939699999999998</v>
      </c>
    </row>
    <row r="107" spans="1:5" x14ac:dyDescent="0.15">
      <c r="A107" s="7">
        <v>42076</v>
      </c>
      <c r="B107" s="12">
        <v>73.765500000000003</v>
      </c>
      <c r="C107" s="12">
        <v>17.0228</v>
      </c>
      <c r="D107" s="12">
        <v>30.437200000000001</v>
      </c>
      <c r="E107" s="12">
        <v>26.771699999999999</v>
      </c>
    </row>
    <row r="108" spans="1:5" x14ac:dyDescent="0.15">
      <c r="A108" s="7">
        <v>42077</v>
      </c>
      <c r="B108" s="12">
        <v>74.177099999999996</v>
      </c>
      <c r="C108" s="12">
        <v>14.7765</v>
      </c>
      <c r="D108" s="12">
        <v>27.228899999999999</v>
      </c>
      <c r="E108" s="12">
        <v>25.334700000000002</v>
      </c>
    </row>
    <row r="109" spans="1:5" x14ac:dyDescent="0.15">
      <c r="A109" s="7">
        <v>42078</v>
      </c>
      <c r="B109" s="12">
        <v>70.699600000000004</v>
      </c>
      <c r="C109" s="12">
        <v>14.803100000000001</v>
      </c>
      <c r="D109" s="12">
        <v>27.791499999999999</v>
      </c>
      <c r="E109" s="12">
        <v>26.5807</v>
      </c>
    </row>
    <row r="110" spans="1:5" x14ac:dyDescent="0.15">
      <c r="A110" s="7">
        <v>42079</v>
      </c>
      <c r="B110" s="12">
        <v>74.426599999999993</v>
      </c>
      <c r="C110" s="12">
        <v>15.4947</v>
      </c>
      <c r="D110" s="12">
        <v>28.932500000000001</v>
      </c>
      <c r="E110" s="12">
        <v>29.201499999999999</v>
      </c>
    </row>
    <row r="111" spans="1:5" x14ac:dyDescent="0.15">
      <c r="A111" s="7">
        <v>42080</v>
      </c>
      <c r="B111" s="12">
        <v>72.863200000000006</v>
      </c>
      <c r="C111" s="12">
        <v>7.2435999999999998</v>
      </c>
      <c r="D111" s="12">
        <v>15.648099999999999</v>
      </c>
      <c r="E111" s="12">
        <v>17.9451</v>
      </c>
    </row>
    <row r="112" spans="1:5" x14ac:dyDescent="0.15">
      <c r="A112" s="7">
        <v>42081</v>
      </c>
      <c r="B112" s="12">
        <v>70.472099999999998</v>
      </c>
      <c r="C112" s="12">
        <v>4.4425999999999997</v>
      </c>
      <c r="D112" s="12">
        <v>23.9636</v>
      </c>
      <c r="E112" s="12">
        <v>26.863199999999999</v>
      </c>
    </row>
    <row r="113" spans="1:5" x14ac:dyDescent="0.15">
      <c r="A113" s="7">
        <v>42082</v>
      </c>
      <c r="B113" s="12">
        <v>76.579899999999995</v>
      </c>
      <c r="C113" s="12">
        <v>14.498100000000001</v>
      </c>
      <c r="D113" s="12">
        <v>28.042400000000001</v>
      </c>
      <c r="E113" s="12">
        <v>30.3522</v>
      </c>
    </row>
    <row r="114" spans="1:5" x14ac:dyDescent="0.15">
      <c r="A114" s="7">
        <v>42083</v>
      </c>
      <c r="B114" s="12">
        <v>74.501400000000004</v>
      </c>
      <c r="C114" s="12">
        <v>16.6996</v>
      </c>
      <c r="D114" s="12">
        <v>28.154499999999999</v>
      </c>
      <c r="E114" s="12">
        <v>30.428100000000001</v>
      </c>
    </row>
    <row r="115" spans="1:5" x14ac:dyDescent="0.15">
      <c r="A115" s="7">
        <v>42084</v>
      </c>
      <c r="B115" s="12">
        <v>77.677700000000002</v>
      </c>
      <c r="C115" s="12">
        <v>14.5808</v>
      </c>
      <c r="D115" s="12">
        <v>27.3264</v>
      </c>
      <c r="E115" s="12">
        <v>29.625599999999999</v>
      </c>
    </row>
    <row r="116" spans="1:5" x14ac:dyDescent="0.15">
      <c r="A116" s="7">
        <v>42085</v>
      </c>
      <c r="B116" s="12">
        <v>76.025899999999993</v>
      </c>
      <c r="C116" s="12">
        <v>15.8291</v>
      </c>
      <c r="D116" s="12">
        <v>28.5273</v>
      </c>
      <c r="E116" s="12">
        <v>30.331800000000001</v>
      </c>
    </row>
    <row r="117" spans="1:5" x14ac:dyDescent="0.15">
      <c r="A117" s="7">
        <v>42086</v>
      </c>
      <c r="B117" s="12">
        <v>77.868499999999997</v>
      </c>
      <c r="C117" s="12">
        <v>16.6998</v>
      </c>
      <c r="D117" s="12">
        <v>30.651399999999999</v>
      </c>
      <c r="E117" s="12">
        <v>32.488</v>
      </c>
    </row>
    <row r="118" spans="1:5" x14ac:dyDescent="0.15">
      <c r="A118" s="7">
        <v>42087</v>
      </c>
      <c r="B118" s="12">
        <v>75.046400000000006</v>
      </c>
      <c r="C118" s="12">
        <v>15.5631</v>
      </c>
      <c r="D118" s="12">
        <v>28.8232</v>
      </c>
      <c r="E118" s="12">
        <v>30.325800000000001</v>
      </c>
    </row>
    <row r="119" spans="1:5" x14ac:dyDescent="0.15">
      <c r="A119" s="7">
        <v>42088</v>
      </c>
      <c r="B119" s="12">
        <v>79.622699999999995</v>
      </c>
      <c r="C119" s="12">
        <v>15.6807</v>
      </c>
      <c r="D119" s="12">
        <v>30.347300000000001</v>
      </c>
      <c r="E119" s="12">
        <v>31.8306</v>
      </c>
    </row>
    <row r="120" spans="1:5" x14ac:dyDescent="0.15">
      <c r="A120" s="7">
        <v>42089</v>
      </c>
      <c r="B120" s="12">
        <v>77.847300000000004</v>
      </c>
      <c r="C120" s="12">
        <v>16.023</v>
      </c>
      <c r="D120" s="12">
        <v>30.8216</v>
      </c>
      <c r="E120" s="12">
        <v>32.092199999999998</v>
      </c>
    </row>
    <row r="121" spans="1:5" x14ac:dyDescent="0.15">
      <c r="A121" s="7">
        <v>42090</v>
      </c>
      <c r="B121" s="12">
        <v>73.757400000000004</v>
      </c>
      <c r="C121" s="12">
        <v>15.3507</v>
      </c>
      <c r="D121" s="12">
        <v>28.86</v>
      </c>
      <c r="E121" s="12">
        <v>29.918500000000002</v>
      </c>
    </row>
    <row r="122" spans="1:5" x14ac:dyDescent="0.15">
      <c r="A122" s="7">
        <v>42091</v>
      </c>
      <c r="B122" s="12">
        <v>74.031199999999998</v>
      </c>
      <c r="C122" s="12">
        <v>14.247400000000001</v>
      </c>
      <c r="D122" s="12">
        <v>26.734400000000001</v>
      </c>
      <c r="E122" s="12">
        <v>28.088999999999999</v>
      </c>
    </row>
    <row r="123" spans="1:5" x14ac:dyDescent="0.15">
      <c r="A123" s="7">
        <v>42092</v>
      </c>
      <c r="B123" s="12">
        <v>72.200900000000004</v>
      </c>
      <c r="C123" s="12">
        <v>14.9933</v>
      </c>
      <c r="D123" s="12">
        <v>28.269100000000002</v>
      </c>
      <c r="E123" s="12">
        <v>29.82</v>
      </c>
    </row>
    <row r="124" spans="1:5" x14ac:dyDescent="0.15">
      <c r="A124" s="7">
        <v>42093</v>
      </c>
      <c r="B124" s="12">
        <v>77.816500000000005</v>
      </c>
      <c r="C124" s="12">
        <v>15.9483</v>
      </c>
      <c r="D124" s="12">
        <v>31.023099999999999</v>
      </c>
      <c r="E124" s="12">
        <v>32.734999999999999</v>
      </c>
    </row>
    <row r="125" spans="1:5" x14ac:dyDescent="0.15">
      <c r="A125" s="7">
        <v>42094</v>
      </c>
      <c r="B125" s="12">
        <v>72.782499999999999</v>
      </c>
      <c r="C125" s="12">
        <v>15.261100000000001</v>
      </c>
      <c r="D125" s="12">
        <v>28.941500000000001</v>
      </c>
      <c r="E125" s="12">
        <v>30.343299999999999</v>
      </c>
    </row>
    <row r="126" spans="1:5" x14ac:dyDescent="0.15">
      <c r="A126" s="7">
        <v>42095</v>
      </c>
      <c r="B126" s="12">
        <v>71.618399999999994</v>
      </c>
      <c r="C126" s="12">
        <v>14.477399999999999</v>
      </c>
      <c r="D126" s="12">
        <v>28.130700000000001</v>
      </c>
      <c r="E126" s="12">
        <v>29.709800000000001</v>
      </c>
    </row>
    <row r="127" spans="1:5" x14ac:dyDescent="0.15">
      <c r="A127" s="7">
        <v>42096</v>
      </c>
      <c r="B127" s="12">
        <v>72.202799999999996</v>
      </c>
      <c r="C127" s="12">
        <v>14.4857</v>
      </c>
      <c r="D127" s="12">
        <v>28.575500000000002</v>
      </c>
      <c r="E127" s="12">
        <v>30.3232</v>
      </c>
    </row>
    <row r="128" spans="1:5" x14ac:dyDescent="0.15">
      <c r="A128" s="7">
        <v>42097</v>
      </c>
      <c r="B128" s="12">
        <v>72.600899999999996</v>
      </c>
      <c r="C128" s="12">
        <v>13.652799999999999</v>
      </c>
      <c r="D128" s="12">
        <v>26.3337</v>
      </c>
      <c r="E128" s="12">
        <v>26.5808</v>
      </c>
    </row>
    <row r="129" spans="1:5" x14ac:dyDescent="0.15">
      <c r="A129" s="7">
        <v>42098</v>
      </c>
      <c r="B129" s="12">
        <v>72.588499999999996</v>
      </c>
      <c r="C129" s="12">
        <v>14.1744</v>
      </c>
      <c r="D129" s="12">
        <v>27.016400000000001</v>
      </c>
      <c r="E129" s="12">
        <v>25.117899999999999</v>
      </c>
    </row>
    <row r="130" spans="1:5" x14ac:dyDescent="0.15">
      <c r="A130" s="7">
        <v>42099</v>
      </c>
      <c r="B130" s="12">
        <v>71.695899999999995</v>
      </c>
      <c r="C130" s="12">
        <v>14.981999999999999</v>
      </c>
      <c r="D130" s="12">
        <v>27.431999999999999</v>
      </c>
      <c r="E130" s="12">
        <v>25.352</v>
      </c>
    </row>
    <row r="131" spans="1:5" x14ac:dyDescent="0.15">
      <c r="A131" s="7">
        <v>42100</v>
      </c>
      <c r="B131" s="12">
        <v>132.4255</v>
      </c>
      <c r="C131" s="12">
        <v>23.395900000000001</v>
      </c>
      <c r="D131" s="12">
        <v>45.883800000000001</v>
      </c>
      <c r="E131" s="12">
        <v>42.380800000000001</v>
      </c>
    </row>
    <row r="132" spans="1:5" x14ac:dyDescent="0.15">
      <c r="A132" s="7">
        <v>42101</v>
      </c>
      <c r="B132" s="12">
        <v>133.87360000000001</v>
      </c>
      <c r="C132" s="12">
        <v>29.110199999999999</v>
      </c>
      <c r="D132" s="12">
        <v>49.2988</v>
      </c>
      <c r="E132" s="12">
        <v>45.0486</v>
      </c>
    </row>
    <row r="133" spans="1:5" x14ac:dyDescent="0.15">
      <c r="A133" s="7">
        <v>42102</v>
      </c>
      <c r="B133" s="12">
        <v>134.88040000000001</v>
      </c>
      <c r="C133" s="12">
        <v>28.3965</v>
      </c>
      <c r="D133" s="12">
        <v>48.199300000000001</v>
      </c>
      <c r="E133" s="12">
        <v>45.0169</v>
      </c>
    </row>
    <row r="134" spans="1:5" x14ac:dyDescent="0.15">
      <c r="A134" s="7">
        <v>42103</v>
      </c>
      <c r="B134" s="12">
        <v>132.22569999999999</v>
      </c>
      <c r="C134" s="12">
        <v>27.765999999999998</v>
      </c>
      <c r="D134" s="12">
        <v>47.444400000000002</v>
      </c>
      <c r="E134" s="12">
        <v>44.3352</v>
      </c>
    </row>
    <row r="135" spans="1:5" x14ac:dyDescent="0.15">
      <c r="A135" s="7">
        <v>42104</v>
      </c>
      <c r="B135" s="12">
        <v>133.65940000000001</v>
      </c>
      <c r="C135" s="12">
        <v>27.708200000000001</v>
      </c>
      <c r="D135" s="12">
        <v>48.5471</v>
      </c>
      <c r="E135" s="12">
        <v>44.563000000000002</v>
      </c>
    </row>
    <row r="136" spans="1:5" x14ac:dyDescent="0.15">
      <c r="A136" s="7">
        <v>42105</v>
      </c>
      <c r="B136" s="12">
        <v>133.98480000000001</v>
      </c>
      <c r="C136" s="12">
        <v>26.7319</v>
      </c>
      <c r="D136" s="12">
        <v>47.827399999999997</v>
      </c>
      <c r="E136" s="12">
        <v>43.744</v>
      </c>
    </row>
    <row r="137" spans="1:5" x14ac:dyDescent="0.15">
      <c r="A137" s="7">
        <v>42106</v>
      </c>
      <c r="B137" s="12">
        <v>131.19759999999999</v>
      </c>
      <c r="C137" s="12">
        <v>26.925599999999999</v>
      </c>
      <c r="D137" s="12">
        <v>48.259</v>
      </c>
      <c r="E137" s="12">
        <v>44.342399999999998</v>
      </c>
    </row>
    <row r="138" spans="1:5" x14ac:dyDescent="0.15">
      <c r="A138" s="7">
        <v>42107</v>
      </c>
      <c r="B138" s="12">
        <v>132.71559999999999</v>
      </c>
      <c r="C138" s="12">
        <v>28.047000000000001</v>
      </c>
      <c r="D138" s="12">
        <v>50.1965</v>
      </c>
      <c r="E138" s="12">
        <v>46.766800000000003</v>
      </c>
    </row>
    <row r="139" spans="1:5" x14ac:dyDescent="0.15">
      <c r="A139" s="7">
        <v>42108</v>
      </c>
      <c r="B139" s="12">
        <v>129.334</v>
      </c>
      <c r="C139" s="12">
        <v>26.5855</v>
      </c>
      <c r="D139" s="12">
        <v>47.550800000000002</v>
      </c>
      <c r="E139" s="12">
        <v>44.481000000000002</v>
      </c>
    </row>
    <row r="140" spans="1:5" x14ac:dyDescent="0.15">
      <c r="A140" s="7">
        <v>42109</v>
      </c>
      <c r="B140" s="12">
        <v>131.33969999999999</v>
      </c>
      <c r="C140" s="12">
        <v>26.376899999999999</v>
      </c>
      <c r="D140" s="12">
        <v>47.856099999999998</v>
      </c>
      <c r="E140" s="12">
        <v>45.242600000000003</v>
      </c>
    </row>
    <row r="141" spans="1:5" x14ac:dyDescent="0.15">
      <c r="A141" s="7">
        <v>42110</v>
      </c>
      <c r="B141" s="12">
        <v>106.02</v>
      </c>
      <c r="C141" s="12">
        <v>22.772600000000001</v>
      </c>
      <c r="D141" s="12">
        <v>41.627699999999997</v>
      </c>
      <c r="E141" s="12">
        <v>38.920900000000003</v>
      </c>
    </row>
    <row r="142" spans="1:5" x14ac:dyDescent="0.15">
      <c r="A142" s="7">
        <v>42111</v>
      </c>
      <c r="B142" s="12">
        <v>120.13760000000001</v>
      </c>
      <c r="C142" s="12">
        <v>32.967700000000001</v>
      </c>
      <c r="D142" s="12">
        <v>49.066200000000002</v>
      </c>
      <c r="E142" s="12">
        <v>43.566000000000003</v>
      </c>
    </row>
    <row r="143" spans="1:5" x14ac:dyDescent="0.15">
      <c r="A143" s="7">
        <v>42112</v>
      </c>
      <c r="B143" s="12">
        <v>108.1835</v>
      </c>
      <c r="C143" s="12">
        <v>28.2577</v>
      </c>
      <c r="D143" s="12">
        <v>41.867699999999999</v>
      </c>
      <c r="E143" s="12">
        <v>39.193100000000001</v>
      </c>
    </row>
    <row r="144" spans="1:5" x14ac:dyDescent="0.15">
      <c r="A144" s="7">
        <v>42113</v>
      </c>
      <c r="B144" s="12">
        <v>54.845799999999997</v>
      </c>
      <c r="C144" s="12">
        <v>16.2714</v>
      </c>
      <c r="D144" s="12">
        <v>21.0745</v>
      </c>
      <c r="E144" s="12">
        <v>18.8842</v>
      </c>
    </row>
    <row r="145" spans="1:5" x14ac:dyDescent="0.15">
      <c r="A145" s="7">
        <v>42114</v>
      </c>
      <c r="B145" s="12">
        <v>56.416499999999999</v>
      </c>
      <c r="C145" s="12">
        <v>13.5908</v>
      </c>
      <c r="D145" s="12">
        <v>20.372</v>
      </c>
      <c r="E145" s="12">
        <v>19.499300000000002</v>
      </c>
    </row>
    <row r="146" spans="1:5" x14ac:dyDescent="0.15">
      <c r="A146" s="7">
        <v>42115</v>
      </c>
      <c r="B146" s="12">
        <v>54.776499999999999</v>
      </c>
      <c r="C146" s="12">
        <v>12.8757</v>
      </c>
      <c r="D146" s="12">
        <v>20.1861</v>
      </c>
      <c r="E146" s="12">
        <v>19.139099999999999</v>
      </c>
    </row>
    <row r="147" spans="1:5" x14ac:dyDescent="0.15">
      <c r="A147" s="7">
        <v>42116</v>
      </c>
      <c r="B147" s="12">
        <v>57.978999999999999</v>
      </c>
      <c r="C147" s="12">
        <v>12.601100000000001</v>
      </c>
      <c r="D147" s="12">
        <v>17.892700000000001</v>
      </c>
      <c r="E147" s="12">
        <v>19.319600000000001</v>
      </c>
    </row>
    <row r="148" spans="1:5" x14ac:dyDescent="0.15">
      <c r="A148" s="7">
        <v>42117</v>
      </c>
      <c r="B148" s="12">
        <v>56.737499999999997</v>
      </c>
      <c r="C148" s="12">
        <v>11.5578</v>
      </c>
      <c r="D148" s="12">
        <v>20.348400000000002</v>
      </c>
      <c r="E148" s="12">
        <v>19.593499999999999</v>
      </c>
    </row>
    <row r="149" spans="1:5" x14ac:dyDescent="0.15">
      <c r="A149" s="7">
        <v>42118</v>
      </c>
      <c r="B149" s="12">
        <v>54.428600000000003</v>
      </c>
      <c r="C149" s="12">
        <v>11.1953</v>
      </c>
      <c r="D149" s="12">
        <v>20.239999999999998</v>
      </c>
      <c r="E149" s="12">
        <v>19.657499999999999</v>
      </c>
    </row>
    <row r="150" spans="1:5" x14ac:dyDescent="0.15">
      <c r="A150" s="7">
        <v>42119</v>
      </c>
      <c r="B150" s="12">
        <v>55.025799999999997</v>
      </c>
      <c r="C150" s="12">
        <v>10.3537</v>
      </c>
      <c r="D150" s="12">
        <v>17.869700000000002</v>
      </c>
      <c r="E150" s="12">
        <v>16.770199999999999</v>
      </c>
    </row>
    <row r="151" spans="1:5" x14ac:dyDescent="0.15">
      <c r="A151" s="7">
        <v>42120</v>
      </c>
      <c r="B151" s="12">
        <v>54.869900000000001</v>
      </c>
      <c r="C151" s="12">
        <v>11.2918</v>
      </c>
      <c r="D151" s="12">
        <v>20.075800000000001</v>
      </c>
      <c r="E151" s="12">
        <v>19.2517</v>
      </c>
    </row>
    <row r="152" spans="1:5" x14ac:dyDescent="0.15">
      <c r="A152" s="7">
        <v>42121</v>
      </c>
      <c r="B152" s="12">
        <v>56.328800000000001</v>
      </c>
      <c r="C152" s="12">
        <v>11.701000000000001</v>
      </c>
      <c r="D152" s="12">
        <v>21.597799999999999</v>
      </c>
      <c r="E152" s="12">
        <v>20.444500000000001</v>
      </c>
    </row>
    <row r="153" spans="1:5" x14ac:dyDescent="0.15">
      <c r="A153" s="7">
        <v>42122</v>
      </c>
      <c r="B153" s="12">
        <v>54.855400000000003</v>
      </c>
      <c r="C153" s="12">
        <v>10.615500000000001</v>
      </c>
      <c r="D153" s="12">
        <v>19.666699999999999</v>
      </c>
      <c r="E153" s="12">
        <v>18.457599999999999</v>
      </c>
    </row>
    <row r="154" spans="1:5" x14ac:dyDescent="0.15">
      <c r="A154" s="7">
        <v>42123</v>
      </c>
      <c r="B154" s="12">
        <v>55.998800000000003</v>
      </c>
      <c r="C154" s="12">
        <v>10.4092</v>
      </c>
      <c r="D154" s="12">
        <v>20.312100000000001</v>
      </c>
      <c r="E154" s="12">
        <v>19.111599999999999</v>
      </c>
    </row>
    <row r="155" spans="1:5" x14ac:dyDescent="0.15">
      <c r="A155" s="7">
        <v>42124</v>
      </c>
      <c r="B155" s="12">
        <v>56.481999999999999</v>
      </c>
      <c r="C155" s="12">
        <v>8.3979999999999997</v>
      </c>
      <c r="D155" s="12">
        <v>18.828800000000001</v>
      </c>
      <c r="E155" s="12">
        <v>17.959599999999998</v>
      </c>
    </row>
    <row r="156" spans="1:5" x14ac:dyDescent="0.15">
      <c r="A156" s="7">
        <v>42125</v>
      </c>
      <c r="B156" s="12">
        <v>57.490099999999998</v>
      </c>
      <c r="C156" s="12">
        <v>8.4577000000000009</v>
      </c>
      <c r="D156" s="12">
        <v>20.6386</v>
      </c>
      <c r="E156" s="12">
        <v>19.759799999999998</v>
      </c>
    </row>
    <row r="157" spans="1:5" x14ac:dyDescent="0.15">
      <c r="A157" s="7">
        <v>42126</v>
      </c>
      <c r="B157" s="12">
        <v>57.777099999999997</v>
      </c>
      <c r="C157" s="12">
        <v>9.2281999999999993</v>
      </c>
      <c r="D157" s="12">
        <v>18.919899999999998</v>
      </c>
      <c r="E157" s="12">
        <v>17.537500000000001</v>
      </c>
    </row>
    <row r="158" spans="1:5" x14ac:dyDescent="0.15">
      <c r="A158" s="7">
        <v>42127</v>
      </c>
      <c r="B158" s="12">
        <v>54.228299999999997</v>
      </c>
      <c r="C158" s="12">
        <v>10.545299999999999</v>
      </c>
      <c r="D158" s="12">
        <v>19.998799999999999</v>
      </c>
      <c r="E158" s="12">
        <v>19.034199999999998</v>
      </c>
    </row>
    <row r="159" spans="1:5" x14ac:dyDescent="0.15">
      <c r="A159" s="7">
        <v>42128</v>
      </c>
      <c r="B159" s="12">
        <v>71.636600000000001</v>
      </c>
      <c r="C159" s="12">
        <v>10.186299999999999</v>
      </c>
      <c r="D159" s="12">
        <v>24.2469</v>
      </c>
      <c r="E159" s="12">
        <v>23.978100000000001</v>
      </c>
    </row>
    <row r="160" spans="1:5" x14ac:dyDescent="0.15">
      <c r="A160" s="7">
        <v>42129</v>
      </c>
      <c r="B160" s="12">
        <v>67.818600000000004</v>
      </c>
      <c r="C160" s="12">
        <v>10.214</v>
      </c>
      <c r="D160" s="12">
        <v>25.8903</v>
      </c>
      <c r="E160" s="12">
        <v>24.633800000000001</v>
      </c>
    </row>
    <row r="161" spans="1:5" x14ac:dyDescent="0.15">
      <c r="A161" s="7">
        <v>42130</v>
      </c>
      <c r="B161" s="12">
        <v>62.2881</v>
      </c>
      <c r="C161" s="12">
        <v>10.3851</v>
      </c>
      <c r="D161" s="12">
        <v>22.970300000000002</v>
      </c>
      <c r="E161" s="12">
        <v>21.875900000000001</v>
      </c>
    </row>
    <row r="162" spans="1:5" x14ac:dyDescent="0.15">
      <c r="A162" s="7">
        <v>42131</v>
      </c>
      <c r="B162" s="12">
        <v>60.188400000000001</v>
      </c>
      <c r="C162" s="12">
        <v>8.6516999999999999</v>
      </c>
      <c r="D162" s="12">
        <v>21.702000000000002</v>
      </c>
      <c r="E162" s="12">
        <v>20.676600000000001</v>
      </c>
    </row>
    <row r="163" spans="1:5" x14ac:dyDescent="0.15">
      <c r="A163" s="7">
        <v>42132</v>
      </c>
      <c r="B163" s="12">
        <v>61.152200000000001</v>
      </c>
      <c r="C163" s="12">
        <v>9.0318000000000005</v>
      </c>
      <c r="D163" s="12">
        <v>21.7041</v>
      </c>
      <c r="E163" s="12">
        <v>20.629300000000001</v>
      </c>
    </row>
    <row r="164" spans="1:5" x14ac:dyDescent="0.15">
      <c r="A164" s="7">
        <v>42133</v>
      </c>
      <c r="B164" s="12">
        <v>55.976900000000001</v>
      </c>
      <c r="C164" s="12">
        <v>9.5503</v>
      </c>
      <c r="D164" s="12">
        <v>18.665199999999999</v>
      </c>
      <c r="E164" s="12">
        <v>17.4527</v>
      </c>
    </row>
    <row r="165" spans="1:5" x14ac:dyDescent="0.15">
      <c r="A165" s="7">
        <v>42134</v>
      </c>
      <c r="B165" s="12">
        <v>59.4636</v>
      </c>
      <c r="C165" s="12">
        <v>10.3429</v>
      </c>
      <c r="D165" s="12">
        <v>20.052700000000002</v>
      </c>
      <c r="E165" s="12">
        <v>19.247199999999999</v>
      </c>
    </row>
    <row r="166" spans="1:5" x14ac:dyDescent="0.15">
      <c r="A166" s="7">
        <v>42135</v>
      </c>
      <c r="B166" s="12">
        <v>70.402500000000003</v>
      </c>
      <c r="C166" s="12">
        <v>13.0647</v>
      </c>
      <c r="D166" s="12">
        <v>24.1768</v>
      </c>
      <c r="E166" s="12">
        <v>21.550899999999999</v>
      </c>
    </row>
    <row r="167" spans="1:5" x14ac:dyDescent="0.15">
      <c r="A167" s="7">
        <v>42136</v>
      </c>
      <c r="B167" s="12">
        <v>67.662099999999995</v>
      </c>
      <c r="C167" s="12">
        <v>20.350899999999999</v>
      </c>
      <c r="D167" s="12">
        <v>21.114699999999999</v>
      </c>
      <c r="E167" s="12">
        <v>13.147600000000001</v>
      </c>
    </row>
    <row r="168" spans="1:5" x14ac:dyDescent="0.15">
      <c r="A168" s="7">
        <v>42137</v>
      </c>
      <c r="B168" s="12">
        <v>70.144099999999995</v>
      </c>
      <c r="C168" s="12">
        <v>19.743600000000001</v>
      </c>
      <c r="D168" s="12">
        <v>19.739599999999999</v>
      </c>
      <c r="E168" s="12">
        <v>12.262499999999999</v>
      </c>
    </row>
    <row r="169" spans="1:5" x14ac:dyDescent="0.15">
      <c r="A169" s="7">
        <v>42138</v>
      </c>
      <c r="B169" s="12">
        <v>62.958599999999997</v>
      </c>
      <c r="C169" s="12">
        <v>20.090900000000001</v>
      </c>
      <c r="D169" s="12">
        <v>20.2681</v>
      </c>
      <c r="E169" s="12">
        <v>12.755100000000001</v>
      </c>
    </row>
    <row r="170" spans="1:5" x14ac:dyDescent="0.15">
      <c r="A170" s="7">
        <v>42139</v>
      </c>
      <c r="B170" s="12">
        <v>77.632900000000006</v>
      </c>
      <c r="C170" s="12">
        <v>20.4711</v>
      </c>
      <c r="D170" s="12">
        <v>21.229099999999999</v>
      </c>
      <c r="E170" s="12">
        <v>13.675700000000001</v>
      </c>
    </row>
    <row r="171" spans="1:5" x14ac:dyDescent="0.15">
      <c r="A171" s="7">
        <v>42140</v>
      </c>
      <c r="B171" s="12">
        <v>95.025499999999994</v>
      </c>
      <c r="C171" s="12">
        <v>28.241700000000002</v>
      </c>
      <c r="D171" s="12">
        <v>28.7271</v>
      </c>
      <c r="E171" s="12">
        <v>19.022099999999998</v>
      </c>
    </row>
    <row r="172" spans="1:5" x14ac:dyDescent="0.15">
      <c r="A172" s="7">
        <v>42141</v>
      </c>
      <c r="B172" s="12">
        <v>74.959599999999995</v>
      </c>
      <c r="C172" s="12">
        <v>24.708300000000001</v>
      </c>
      <c r="D172" s="12">
        <v>24.148</v>
      </c>
      <c r="E172" s="12">
        <v>15.3561</v>
      </c>
    </row>
    <row r="173" spans="1:5" x14ac:dyDescent="0.15">
      <c r="A173" s="7">
        <v>42142</v>
      </c>
      <c r="B173" s="12">
        <v>74.682599999999994</v>
      </c>
      <c r="C173" s="12">
        <v>24.192900000000002</v>
      </c>
      <c r="D173" s="12">
        <v>24.1401</v>
      </c>
      <c r="E173" s="12">
        <v>13.4496</v>
      </c>
    </row>
    <row r="174" spans="1:5" x14ac:dyDescent="0.15">
      <c r="A174" s="7">
        <v>42143</v>
      </c>
      <c r="B174" s="12">
        <v>69.787400000000005</v>
      </c>
      <c r="C174" s="12">
        <v>21.302900000000001</v>
      </c>
      <c r="D174" s="12">
        <v>21.2422</v>
      </c>
      <c r="E174" s="12">
        <v>12.8317</v>
      </c>
    </row>
    <row r="175" spans="1:5" x14ac:dyDescent="0.15">
      <c r="A175" s="7">
        <v>42144</v>
      </c>
      <c r="B175" s="12">
        <v>69.080299999999994</v>
      </c>
      <c r="C175" s="12">
        <v>21.589099999999998</v>
      </c>
      <c r="D175" s="12">
        <v>18.9664</v>
      </c>
      <c r="E175" s="12">
        <v>10.936299999999999</v>
      </c>
    </row>
    <row r="176" spans="1:5" x14ac:dyDescent="0.15">
      <c r="A176" s="7">
        <v>42145</v>
      </c>
      <c r="B176" s="12">
        <v>67.040700000000001</v>
      </c>
      <c r="C176" s="12">
        <v>20.073699999999999</v>
      </c>
      <c r="D176" s="12">
        <v>19.2973</v>
      </c>
      <c r="E176" s="12">
        <v>11.778</v>
      </c>
    </row>
    <row r="177" spans="1:5" x14ac:dyDescent="0.15">
      <c r="A177" s="7">
        <v>42146</v>
      </c>
      <c r="B177" s="12">
        <v>63.588200000000001</v>
      </c>
      <c r="C177" s="12">
        <v>19.198599999999999</v>
      </c>
      <c r="D177" s="12">
        <v>19.261600000000001</v>
      </c>
      <c r="E177" s="12">
        <v>12.101599999999999</v>
      </c>
    </row>
    <row r="178" spans="1:5" x14ac:dyDescent="0.15">
      <c r="A178" s="7">
        <v>42147</v>
      </c>
      <c r="B178" s="12">
        <v>58.990900000000003</v>
      </c>
      <c r="C178" s="12">
        <v>17.231300000000001</v>
      </c>
      <c r="D178" s="12">
        <v>17.326499999999999</v>
      </c>
      <c r="E178" s="12">
        <v>11.166700000000001</v>
      </c>
    </row>
    <row r="179" spans="1:5" x14ac:dyDescent="0.15">
      <c r="A179" s="7">
        <v>42148</v>
      </c>
      <c r="B179" s="12">
        <v>56.509099999999997</v>
      </c>
      <c r="C179" s="12">
        <v>17.124099999999999</v>
      </c>
      <c r="D179" s="12">
        <v>17.323799999999999</v>
      </c>
      <c r="E179" s="12">
        <v>11.3094</v>
      </c>
    </row>
    <row r="180" spans="1:5" x14ac:dyDescent="0.15">
      <c r="A180" s="7">
        <v>42149</v>
      </c>
      <c r="B180" s="12">
        <v>64.209999999999994</v>
      </c>
      <c r="C180" s="12">
        <v>17.726099999999999</v>
      </c>
      <c r="D180" s="12">
        <v>18.030899999999999</v>
      </c>
      <c r="E180" s="12">
        <v>11.418100000000001</v>
      </c>
    </row>
    <row r="181" spans="1:5" x14ac:dyDescent="0.15">
      <c r="A181" s="7">
        <v>42150</v>
      </c>
      <c r="B181" s="12">
        <v>67.800799999999995</v>
      </c>
      <c r="C181" s="12">
        <v>21.443999999999999</v>
      </c>
      <c r="D181" s="12">
        <v>21.573499999999999</v>
      </c>
      <c r="E181" s="12">
        <v>14.5511</v>
      </c>
    </row>
    <row r="182" spans="1:5" x14ac:dyDescent="0.15">
      <c r="A182" s="7">
        <v>42151</v>
      </c>
      <c r="B182" s="12">
        <v>67.810500000000005</v>
      </c>
      <c r="C182" s="12">
        <v>20.027699999999999</v>
      </c>
      <c r="D182" s="12">
        <v>19.714700000000001</v>
      </c>
      <c r="E182" s="12">
        <v>13.5754</v>
      </c>
    </row>
    <row r="183" spans="1:5" x14ac:dyDescent="0.15">
      <c r="A183" s="7">
        <v>42152</v>
      </c>
      <c r="B183" s="12">
        <v>65.377899999999997</v>
      </c>
      <c r="C183" s="12">
        <v>20.260100000000001</v>
      </c>
      <c r="D183" s="12">
        <v>19.570900000000002</v>
      </c>
      <c r="E183" s="12">
        <v>13.718500000000001</v>
      </c>
    </row>
    <row r="184" spans="1:5" x14ac:dyDescent="0.15">
      <c r="A184" s="7">
        <v>42153</v>
      </c>
      <c r="B184" s="12">
        <v>63.560499999999998</v>
      </c>
      <c r="C184" s="12">
        <v>20.276900000000001</v>
      </c>
      <c r="D184" s="12">
        <v>19.083600000000001</v>
      </c>
      <c r="E184" s="12">
        <v>12.8688</v>
      </c>
    </row>
    <row r="185" spans="1:5" x14ac:dyDescent="0.15">
      <c r="A185" s="7">
        <v>42154</v>
      </c>
      <c r="B185" s="12">
        <v>62.289900000000003</v>
      </c>
      <c r="C185" s="12">
        <v>18.617899999999999</v>
      </c>
      <c r="D185" s="12">
        <v>17.472300000000001</v>
      </c>
      <c r="E185" s="12">
        <v>11.868600000000001</v>
      </c>
    </row>
    <row r="186" spans="1:5" x14ac:dyDescent="0.15">
      <c r="A186" s="7">
        <v>42155</v>
      </c>
      <c r="B186" s="12">
        <v>55.795200000000001</v>
      </c>
      <c r="C186" s="12">
        <v>18.516200000000001</v>
      </c>
      <c r="D186" s="12">
        <v>17.5793</v>
      </c>
      <c r="E186" s="12">
        <v>12.026300000000001</v>
      </c>
    </row>
    <row r="187" spans="1:5" x14ac:dyDescent="0.15">
      <c r="A187" s="7">
        <v>42156</v>
      </c>
      <c r="B187" s="12">
        <v>58.445599999999999</v>
      </c>
      <c r="C187" s="12">
        <v>17.947399999999998</v>
      </c>
      <c r="D187" s="12">
        <v>17.1004</v>
      </c>
      <c r="E187" s="12">
        <v>11.6165</v>
      </c>
    </row>
    <row r="188" spans="1:5" x14ac:dyDescent="0.15">
      <c r="A188" s="7">
        <v>42157</v>
      </c>
      <c r="B188" s="12">
        <v>56.898600000000002</v>
      </c>
      <c r="C188" s="12">
        <v>18.0412</v>
      </c>
      <c r="D188" s="12">
        <v>16.882999999999999</v>
      </c>
      <c r="E188" s="12">
        <v>11.4594</v>
      </c>
    </row>
    <row r="189" spans="1:5" x14ac:dyDescent="0.15">
      <c r="A189" s="7">
        <v>42158</v>
      </c>
      <c r="B189" s="12">
        <v>56.446300000000001</v>
      </c>
      <c r="C189" s="12">
        <v>17.773499999999999</v>
      </c>
      <c r="D189" s="12">
        <v>17.341699999999999</v>
      </c>
      <c r="E189" s="12">
        <v>11.532400000000001</v>
      </c>
    </row>
    <row r="190" spans="1:5" x14ac:dyDescent="0.15">
      <c r="A190" s="7">
        <v>42159</v>
      </c>
      <c r="B190" s="12">
        <v>57.761899999999997</v>
      </c>
      <c r="C190" s="12">
        <v>17.3078</v>
      </c>
      <c r="D190" s="12">
        <v>17.085699999999999</v>
      </c>
      <c r="E190" s="12">
        <v>11.4948</v>
      </c>
    </row>
    <row r="191" spans="1:5" x14ac:dyDescent="0.15">
      <c r="A191" s="7">
        <v>42160</v>
      </c>
      <c r="B191" s="12">
        <v>60.205100000000002</v>
      </c>
      <c r="C191" s="12">
        <v>19.0883</v>
      </c>
      <c r="D191" s="12">
        <v>16.479500000000002</v>
      </c>
      <c r="E191" s="12">
        <v>11.1713</v>
      </c>
    </row>
    <row r="192" spans="1:5" x14ac:dyDescent="0.15">
      <c r="A192" s="7">
        <v>42161</v>
      </c>
      <c r="B192" s="12">
        <v>67.7059</v>
      </c>
      <c r="C192" s="12">
        <v>18.820399999999999</v>
      </c>
      <c r="D192" s="12">
        <v>16.192900000000002</v>
      </c>
      <c r="E192" s="12">
        <v>12.6244</v>
      </c>
    </row>
    <row r="193" spans="1:5" x14ac:dyDescent="0.15">
      <c r="A193" s="7">
        <v>42162</v>
      </c>
      <c r="B193" s="12">
        <v>60.055799999999998</v>
      </c>
      <c r="C193" s="12">
        <v>19.5519</v>
      </c>
      <c r="D193" s="12">
        <v>18.7102</v>
      </c>
      <c r="E193" s="12">
        <v>16.295500000000001</v>
      </c>
    </row>
    <row r="194" spans="1:5" x14ac:dyDescent="0.15">
      <c r="A194" s="7">
        <v>42163</v>
      </c>
      <c r="B194" s="12">
        <v>60.178100000000001</v>
      </c>
      <c r="C194" s="12">
        <v>20.264800000000001</v>
      </c>
      <c r="D194" s="12">
        <v>18.8354</v>
      </c>
      <c r="E194" s="12">
        <v>14.7704</v>
      </c>
    </row>
    <row r="195" spans="1:5" x14ac:dyDescent="0.15">
      <c r="A195" s="7">
        <v>42164</v>
      </c>
      <c r="B195" s="12">
        <v>56.698</v>
      </c>
      <c r="C195" s="12">
        <v>20.090599999999998</v>
      </c>
      <c r="D195" s="12">
        <v>16.763200000000001</v>
      </c>
      <c r="E195" s="12">
        <v>10.9772</v>
      </c>
    </row>
    <row r="196" spans="1:5" x14ac:dyDescent="0.15">
      <c r="A196" s="7">
        <v>42165</v>
      </c>
      <c r="B196" s="12">
        <v>62.507899999999999</v>
      </c>
      <c r="C196" s="12">
        <v>18.608899999999998</v>
      </c>
      <c r="D196" s="12">
        <v>18.2454</v>
      </c>
      <c r="E196" s="12">
        <v>12.164300000000001</v>
      </c>
    </row>
    <row r="197" spans="1:5" x14ac:dyDescent="0.15">
      <c r="A197" s="7">
        <v>42166</v>
      </c>
      <c r="B197" s="12">
        <v>60.321100000000001</v>
      </c>
      <c r="C197" s="12">
        <v>19.100300000000001</v>
      </c>
      <c r="D197" s="12">
        <v>16.4238</v>
      </c>
      <c r="E197" s="12">
        <v>12.237</v>
      </c>
    </row>
    <row r="198" spans="1:5" x14ac:dyDescent="0.15">
      <c r="A198" s="7">
        <v>42167</v>
      </c>
      <c r="B198" s="12">
        <v>56.721299999999999</v>
      </c>
      <c r="C198" s="12">
        <v>18.608599999999999</v>
      </c>
      <c r="D198" s="12">
        <v>14.854699999999999</v>
      </c>
      <c r="E198" s="12">
        <v>10.741400000000001</v>
      </c>
    </row>
    <row r="199" spans="1:5" x14ac:dyDescent="0.15">
      <c r="A199" s="7">
        <v>42168</v>
      </c>
      <c r="B199" s="12">
        <v>54.368299999999998</v>
      </c>
      <c r="C199" s="12">
        <v>16.648599999999998</v>
      </c>
      <c r="D199" s="12">
        <v>14.5245</v>
      </c>
      <c r="E199" s="12">
        <v>9.9326000000000008</v>
      </c>
    </row>
    <row r="200" spans="1:5" x14ac:dyDescent="0.15">
      <c r="A200" s="7">
        <v>42169</v>
      </c>
      <c r="B200" s="12">
        <v>51.915999999999997</v>
      </c>
      <c r="C200" s="12">
        <v>17.583500000000001</v>
      </c>
      <c r="D200" s="12">
        <v>14.6876</v>
      </c>
      <c r="E200" s="12">
        <v>10.1739</v>
      </c>
    </row>
    <row r="201" spans="1:5" x14ac:dyDescent="0.15">
      <c r="A201" s="7">
        <v>42170</v>
      </c>
      <c r="B201" s="12">
        <v>52.843800000000002</v>
      </c>
      <c r="C201" s="12">
        <v>15.9817</v>
      </c>
      <c r="D201" s="12">
        <v>14.213100000000001</v>
      </c>
      <c r="E201" s="12">
        <v>9.6704000000000008</v>
      </c>
    </row>
    <row r="202" spans="1:5" x14ac:dyDescent="0.15">
      <c r="A202" s="7">
        <v>42171</v>
      </c>
      <c r="B202" s="12">
        <v>54.573799999999999</v>
      </c>
      <c r="C202" s="12">
        <v>16.511399999999998</v>
      </c>
      <c r="D202" s="12">
        <v>14.821999999999999</v>
      </c>
      <c r="E202" s="12">
        <v>9.9967000000000006</v>
      </c>
    </row>
    <row r="203" spans="1:5" x14ac:dyDescent="0.15">
      <c r="A203" s="7">
        <v>42172</v>
      </c>
      <c r="B203" s="12">
        <v>56.270800000000001</v>
      </c>
      <c r="C203" s="12">
        <v>17.1861</v>
      </c>
      <c r="D203" s="12">
        <v>15.1915</v>
      </c>
      <c r="E203" s="12">
        <v>10.778</v>
      </c>
    </row>
    <row r="204" spans="1:5" x14ac:dyDescent="0.15">
      <c r="A204" s="7">
        <v>42173</v>
      </c>
      <c r="B204" s="12">
        <v>52.923699999999997</v>
      </c>
      <c r="C204" s="12">
        <v>18.121600000000001</v>
      </c>
      <c r="D204" s="12">
        <v>15.174899999999999</v>
      </c>
      <c r="E204" s="12">
        <v>10.2607</v>
      </c>
    </row>
    <row r="205" spans="1:5" x14ac:dyDescent="0.15">
      <c r="A205" s="7">
        <v>42174</v>
      </c>
      <c r="B205" s="12">
        <v>56.093600000000002</v>
      </c>
      <c r="C205" s="12">
        <v>18.757899999999999</v>
      </c>
      <c r="D205" s="12">
        <v>15.7256</v>
      </c>
      <c r="E205" s="12">
        <v>9.4885000000000002</v>
      </c>
    </row>
    <row r="206" spans="1:5" x14ac:dyDescent="0.15">
      <c r="A206" s="7">
        <v>42175</v>
      </c>
      <c r="B206" s="12">
        <v>57.4771</v>
      </c>
      <c r="C206" s="12">
        <v>16.299399999999999</v>
      </c>
      <c r="D206" s="12">
        <v>15.2179</v>
      </c>
      <c r="E206" s="12">
        <v>10.139099999999999</v>
      </c>
    </row>
    <row r="207" spans="1:5" x14ac:dyDescent="0.15">
      <c r="A207" s="7">
        <v>42176</v>
      </c>
      <c r="B207" s="12">
        <v>50.835500000000003</v>
      </c>
      <c r="C207" s="12">
        <v>17.1356</v>
      </c>
      <c r="D207" s="12">
        <v>16.2699</v>
      </c>
      <c r="E207" s="12">
        <v>12.509399999999999</v>
      </c>
    </row>
    <row r="208" spans="1:5" x14ac:dyDescent="0.15">
      <c r="A208" s="7">
        <v>42177</v>
      </c>
      <c r="B208" s="12">
        <v>55.548499999999997</v>
      </c>
      <c r="C208" s="12">
        <v>16.016300000000001</v>
      </c>
      <c r="D208" s="12">
        <v>15.1043</v>
      </c>
      <c r="E208" s="12">
        <v>11.6806</v>
      </c>
    </row>
    <row r="209" spans="1:5" x14ac:dyDescent="0.15">
      <c r="A209" s="7">
        <v>42178</v>
      </c>
      <c r="B209" s="12">
        <v>57.717300000000002</v>
      </c>
      <c r="C209" s="12">
        <v>17.291399999999999</v>
      </c>
      <c r="D209" s="12">
        <v>17.015599999999999</v>
      </c>
      <c r="E209" s="12">
        <v>12.7699</v>
      </c>
    </row>
    <row r="210" spans="1:5" x14ac:dyDescent="0.15">
      <c r="A210" s="7">
        <v>42179</v>
      </c>
      <c r="B210" s="12">
        <v>60.3996</v>
      </c>
      <c r="C210" s="12">
        <v>17.814900000000002</v>
      </c>
      <c r="D210" s="12">
        <v>17.395299999999999</v>
      </c>
      <c r="E210" s="12">
        <v>11.3505</v>
      </c>
    </row>
    <row r="211" spans="1:5" x14ac:dyDescent="0.15">
      <c r="A211" s="7">
        <v>42180</v>
      </c>
      <c r="B211" s="12">
        <v>60.026000000000003</v>
      </c>
      <c r="C211" s="12">
        <v>16.309100000000001</v>
      </c>
      <c r="D211" s="12">
        <v>17.7684</v>
      </c>
      <c r="E211" s="12">
        <v>12.1866</v>
      </c>
    </row>
    <row r="212" spans="1:5" x14ac:dyDescent="0.15">
      <c r="A212" s="7">
        <v>42181</v>
      </c>
      <c r="B212" s="12">
        <v>59.202500000000001</v>
      </c>
      <c r="C212" s="12">
        <v>16.784600000000001</v>
      </c>
      <c r="D212" s="12">
        <v>17.4771</v>
      </c>
      <c r="E212" s="12">
        <v>12.361599999999999</v>
      </c>
    </row>
    <row r="213" spans="1:5" x14ac:dyDescent="0.15">
      <c r="A213" s="7">
        <v>42182</v>
      </c>
      <c r="B213" s="12">
        <v>59.6599</v>
      </c>
      <c r="C213" s="12">
        <v>16.552299999999999</v>
      </c>
      <c r="D213" s="12">
        <v>16.241800000000001</v>
      </c>
      <c r="E213" s="12">
        <v>11.9473</v>
      </c>
    </row>
    <row r="214" spans="1:5" x14ac:dyDescent="0.15">
      <c r="A214" s="7">
        <v>42183</v>
      </c>
      <c r="B214" s="12">
        <v>55.180700000000002</v>
      </c>
      <c r="C214" s="12">
        <v>17.655999999999999</v>
      </c>
      <c r="D214" s="12">
        <v>16.681699999999999</v>
      </c>
      <c r="E214" s="12">
        <v>12.349600000000001</v>
      </c>
    </row>
    <row r="215" spans="1:5" x14ac:dyDescent="0.15">
      <c r="A215" s="7">
        <v>42184</v>
      </c>
      <c r="B215" s="12">
        <v>62.080599999999997</v>
      </c>
      <c r="C215" s="12">
        <v>18.424800000000001</v>
      </c>
      <c r="D215" s="12">
        <v>17.569299999999998</v>
      </c>
      <c r="E215" s="12">
        <v>12.1454</v>
      </c>
    </row>
    <row r="216" spans="1:5" x14ac:dyDescent="0.15">
      <c r="A216" s="7">
        <v>42185</v>
      </c>
      <c r="B216" s="12">
        <v>64.637500000000003</v>
      </c>
      <c r="C216" s="12">
        <v>19.183499999999999</v>
      </c>
      <c r="D216" s="12">
        <v>18.314699999999998</v>
      </c>
      <c r="E216" s="12">
        <v>11.791399999999999</v>
      </c>
    </row>
    <row r="217" spans="1:5" ht="14" thickBot="1" x14ac:dyDescent="0.2"/>
    <row r="218" spans="1:5" x14ac:dyDescent="0.15">
      <c r="A218" s="1" t="s">
        <v>1</v>
      </c>
      <c r="B218" s="2">
        <f>AVERAGE(B5:B216)</f>
        <v>73.299813679245233</v>
      </c>
      <c r="C218" s="2">
        <f>AVERAGE(C5:C216)</f>
        <v>19.938121226415102</v>
      </c>
      <c r="D218" s="2">
        <f>AVERAGE(D5:D216)</f>
        <v>25.524887264150951</v>
      </c>
      <c r="E218" s="13">
        <f>AVERAGE(E5:E216)</f>
        <v>21.507273584905651</v>
      </c>
    </row>
    <row r="219" spans="1:5" x14ac:dyDescent="0.15">
      <c r="A219" s="3" t="s">
        <v>5</v>
      </c>
      <c r="B219" s="4">
        <f>MAX(B5:B216)</f>
        <v>134.88040000000001</v>
      </c>
      <c r="C219" s="4">
        <f>MAX(C5:C216)</f>
        <v>40.028399999999998</v>
      </c>
      <c r="D219" s="4">
        <f>MAX(D5:D216)</f>
        <v>50.1965</v>
      </c>
      <c r="E219" s="14">
        <f>MAX(E5:E216)</f>
        <v>46.766800000000003</v>
      </c>
    </row>
    <row r="220" spans="1:5" x14ac:dyDescent="0.15">
      <c r="A220" s="3" t="s">
        <v>6</v>
      </c>
      <c r="B220" s="4">
        <f>MIN(B5:B216)</f>
        <v>50.835500000000003</v>
      </c>
      <c r="C220" s="4">
        <f>MIN(C5:C216)</f>
        <v>4.4425999999999997</v>
      </c>
      <c r="D220" s="4">
        <f>MIN(D5:D216)</f>
        <v>14.213100000000001</v>
      </c>
      <c r="E220" s="14">
        <f>MIN(E5:E216)</f>
        <v>9.4885000000000002</v>
      </c>
    </row>
    <row r="221" spans="1:5" ht="14" thickBot="1" x14ac:dyDescent="0.2">
      <c r="A221" s="5" t="s">
        <v>2</v>
      </c>
      <c r="B221" s="6">
        <f>SUM(B5:B216)</f>
        <v>15539.56049999999</v>
      </c>
      <c r="C221" s="6">
        <f>SUM(C5:C216)</f>
        <v>4226.8817000000017</v>
      </c>
      <c r="D221" s="6">
        <f>SUM(D5:D216)</f>
        <v>5411.2761000000019</v>
      </c>
      <c r="E221" s="15">
        <f>SUM(E5:E216)</f>
        <v>4559.5419999999976</v>
      </c>
    </row>
  </sheetData>
  <mergeCells count="1">
    <mergeCell ref="A3:E3"/>
  </mergeCells>
  <phoneticPr fontId="1" type="noConversion"/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7" sqref="B7"/>
    </sheetView>
  </sheetViews>
  <sheetFormatPr baseColWidth="10" defaultColWidth="8.83203125" defaultRowHeight="13" x14ac:dyDescent="0.15"/>
  <cols>
    <col min="1" max="1" width="12" customWidth="1"/>
  </cols>
  <sheetData>
    <row r="1" spans="1:1" x14ac:dyDescent="0.15">
      <c r="A1" t="s">
        <v>12</v>
      </c>
    </row>
    <row r="2" spans="1:1" x14ac:dyDescent="0.15">
      <c r="A2" t="str">
        <f>TEXT('Tres Rios Flows'!B1,"DD-MMM-YY")</f>
        <v>01-Dec-14</v>
      </c>
    </row>
    <row r="3" spans="1:1" x14ac:dyDescent="0.15">
      <c r="A3" t="str">
        <f>TEXT('Tres Rios Flows'!B2,"DD-MMM-YY")</f>
        <v>30-Jun-15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Tres Rios Flows</vt:lpstr>
      <vt:lpstr>Formatted Dates</vt:lpstr>
    </vt:vector>
  </TitlesOfParts>
  <Company>City Of Phoenix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Water Services Dept</dc:creator>
  <cp:lastModifiedBy>Christopher Sanchez</cp:lastModifiedBy>
  <dcterms:created xsi:type="dcterms:W3CDTF">2011-03-29T20:42:26Z</dcterms:created>
  <dcterms:modified xsi:type="dcterms:W3CDTF">2016-08-17T20:57:07Z</dcterms:modified>
</cp:coreProperties>
</file>