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12833F3D-BC68-F54B-B048-C46B0B206E89}" xr6:coauthVersionLast="47" xr6:coauthVersionMax="47" xr10:uidLastSave="{00000000-0000-0000-0000-000000000000}"/>
  <bookViews>
    <workbookView xWindow="38400" yWindow="500" windowWidth="38400" windowHeight="1968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1" l="1"/>
  <c r="F32" i="1"/>
  <c r="F31" i="1"/>
  <c r="F33" i="1"/>
  <c r="F30" i="1"/>
  <c r="D42" i="1"/>
  <c r="F8" i="1"/>
  <c r="E42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36" i="1"/>
  <c r="F10" i="1"/>
  <c r="F11" i="1"/>
  <c r="F9" i="1"/>
  <c r="F37" i="1"/>
  <c r="F38" i="1"/>
  <c r="F39" i="1"/>
  <c r="F40" i="1"/>
  <c r="F7" i="1"/>
  <c r="F3" i="1"/>
  <c r="F4" i="1"/>
  <c r="F5" i="1"/>
  <c r="F6" i="1"/>
  <c r="F2" i="1"/>
  <c r="F42" i="1" l="1"/>
</calcChain>
</file>

<file path=xl/sharedStrings.xml><?xml version="1.0" encoding="utf-8"?>
<sst xmlns="http://schemas.openxmlformats.org/spreadsheetml/2006/main" count="116" uniqueCount="50">
  <si>
    <t>Tâche</t>
  </si>
  <si>
    <t xml:space="preserve">État </t>
  </si>
  <si>
    <t>Terminé</t>
  </si>
  <si>
    <t xml:space="preserve">Heures planifiées </t>
  </si>
  <si>
    <t xml:space="preserve">Heures réalisées </t>
  </si>
  <si>
    <t>En cours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</si>
  <si>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</si>
  <si>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</si>
  <si>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</si>
  <si>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</si>
  <si>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</si>
  <si>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</si>
  <si>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</si>
  <si>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</si>
  <si>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</si>
  <si>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</si>
  <si>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</si>
  <si>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</si>
  <si>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</si>
  <si>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</si>
  <si>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</si>
  <si>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</si>
  <si>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</si>
  <si>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</si>
  <si>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</si>
  <si>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</si>
  <si>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</si>
  <si>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</si>
  <si>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>Choix des frameworks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</si>
  <si>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</si>
  <si>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</si>
  <si>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</si>
  <si>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</si>
  <si>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</si>
  <si>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</si>
  <si>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</si>
  <si>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</si>
  <si>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</si>
  <si>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</si>
  <si>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</si>
  <si>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</si>
  <si>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</si>
  <si>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</si>
  <si>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</si>
  <si>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</si>
  <si>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Modèle de domaine</t>
  </si>
  <si>
    <t>Rendu intermédiare</t>
  </si>
  <si>
    <t>Mise en place du repo Github</t>
  </si>
  <si>
    <t>Environnements d’exécutions</t>
  </si>
  <si>
    <t>Test technos API + mise en place d'Express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</si>
</sst>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3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H43"/>
  <sheetViews>
    <sheetView tabSelected="1" topLeftCell="A23" zoomScale="130" zoomScaleNormal="130" workbookViewId="0">
      <pane xSplit="1" topLeftCell="B1" activePane="topRight" state="frozen"/>
      <selection pane="topRight" activeCell="I37" sqref="I37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8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7</v>
      </c>
    </row>
    <row r="2" spans="1:6" x14ac:dyDescent="0.2">
      <c r="A2" s="7" t="s">
        <v>9</v>
      </c>
      <c r="B2" s="2" t="s">
        <v>15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9</v>
      </c>
      <c r="B3" s="2" t="s">
        <v>16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9</v>
      </c>
      <c r="B4" s="2" t="s">
        <v>17</v>
      </c>
      <c r="C4" s="2" t="s">
        <v>2</v>
      </c>
      <c r="D4" s="2">
        <v>4</v>
      </c>
      <c r="E4" s="2">
        <v>5</v>
      </c>
      <c r="F4" s="8">
        <f t="shared" si="0"/>
        <v>1.25</v>
      </c>
    </row>
    <row r="5" spans="1:6" x14ac:dyDescent="0.2">
      <c r="A5" s="7" t="s">
        <v>9</v>
      </c>
      <c r="B5" s="9" t="s">
        <v>18</v>
      </c>
      <c r="C5" s="2" t="s">
        <v>2</v>
      </c>
      <c r="D5" s="9">
        <v>16</v>
      </c>
      <c r="E5" s="9">
        <v>12</v>
      </c>
      <c r="F5" s="8">
        <f t="shared" si="0"/>
        <v>0.75</v>
      </c>
    </row>
    <row r="6" spans="1:6" x14ac:dyDescent="0.2">
      <c r="A6" s="7" t="s">
        <v>9</v>
      </c>
      <c r="B6" s="9" t="s">
        <v>19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9</v>
      </c>
      <c r="B7" s="9" t="s">
        <v>20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10</v>
      </c>
      <c r="B8" s="9" t="s">
        <v>44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21</v>
      </c>
      <c r="B9" s="9" t="s">
        <v>22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10</v>
      </c>
      <c r="B10" s="9" t="s">
        <v>24</v>
      </c>
      <c r="C10" s="2" t="s">
        <v>2</v>
      </c>
      <c r="D10" s="9">
        <v>8</v>
      </c>
      <c r="E10" s="9">
        <v>5</v>
      </c>
      <c r="F10" s="8">
        <f t="shared" si="1"/>
        <v>0.625</v>
      </c>
    </row>
    <row r="11" spans="1:6" x14ac:dyDescent="0.2">
      <c r="A11" s="7" t="s">
        <v>10</v>
      </c>
      <c r="B11" s="9" t="s">
        <v>25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10</v>
      </c>
      <c r="B12" s="9" t="s">
        <v>26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10</v>
      </c>
      <c r="B13" s="9" t="s">
        <v>27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10</v>
      </c>
      <c r="B14" s="9" t="s">
        <v>30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10</v>
      </c>
      <c r="B15" s="9" t="s">
        <v>29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10</v>
      </c>
      <c r="B16" s="9" t="s">
        <v>31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10</v>
      </c>
      <c r="B17" s="9" t="s">
        <v>39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10</v>
      </c>
      <c r="B18" s="9" t="s">
        <v>32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10</v>
      </c>
      <c r="B19" s="9" t="s">
        <v>33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10</v>
      </c>
      <c r="B20" s="9" t="s">
        <v>28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10</v>
      </c>
      <c r="B21" s="9" t="s">
        <v>44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10</v>
      </c>
      <c r="B22" s="9" t="s">
        <v>34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10</v>
      </c>
      <c r="B23" s="9" t="s">
        <v>35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10</v>
      </c>
      <c r="B24" s="9" t="s">
        <v>36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10</v>
      </c>
      <c r="B25" s="9" t="s">
        <v>37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10</v>
      </c>
      <c r="B26" s="9" t="s">
        <v>40</v>
      </c>
      <c r="C26" s="9" t="s">
        <v>5</v>
      </c>
      <c r="D26" s="9">
        <v>16</v>
      </c>
      <c r="E26" s="9">
        <v>7</v>
      </c>
      <c r="F26" s="8">
        <f>E26/D26</f>
        <v>0.4375</v>
      </c>
    </row>
    <row r="27" spans="1:6" x14ac:dyDescent="0.2">
      <c r="A27" s="7" t="s">
        <v>10</v>
      </c>
      <c r="B27" s="9" t="s">
        <v>41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42</v>
      </c>
      <c r="B28" s="9" t="s">
        <v>43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10</v>
      </c>
      <c r="B29" s="9" t="s">
        <v>38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11</v>
      </c>
      <c r="B30" s="9" t="s">
        <v>45</v>
      </c>
      <c r="C30" s="9" t="s">
        <v>5</v>
      </c>
      <c r="D30" s="9">
        <v>4</v>
      </c>
      <c r="E30">
        <v>0</v>
      </c>
      <c r="F30" s="8">
        <f t="shared" ref="F30:F33" si="7">E30/D30</f>
        <v>0</v>
      </c>
    </row>
    <row r="31" spans="1:6" x14ac:dyDescent="0.2">
      <c r="A31" s="7" t="s">
        <v>46</v>
      </c>
      <c r="B31" s="9" t="s">
        <v>47</v>
      </c>
      <c r="C31" s="9" t="s">
        <v>2</v>
      </c>
      <c r="D31" s="9">
        <v>1</v>
      </c>
      <c r="E31">
        <v>1</v>
      </c>
      <c r="F31" s="8">
        <f t="shared" si="7"/>
        <v>1</v>
      </c>
    </row>
    <row r="32" spans="1:6" x14ac:dyDescent="0.2">
      <c r="A32" s="7" t="s">
        <v>10</v>
      </c>
      <c r="B32" s="9" t="s">
        <v>48</v>
      </c>
      <c r="C32" s="9" t="s">
        <v>2</v>
      </c>
      <c r="D32" s="9">
        <v>2</v>
      </c>
      <c r="E32" s="9">
        <v>1</v>
      </c>
      <c r="F32" s="8">
        <f t="shared" ref="F32" si="8">E32/D32</f>
        <v>0.5</v>
      </c>
    </row>
    <row r="33" spans="1:8" x14ac:dyDescent="0.2">
      <c r="A33" s="7" t="s">
        <v>46</v>
      </c>
      <c r="B33" s="9" t="s">
        <v>44</v>
      </c>
      <c r="C33" s="9" t="s">
        <v>2</v>
      </c>
      <c r="D33" s="9">
        <v>2</v>
      </c>
      <c r="E33" s="9">
        <v>2</v>
      </c>
      <c r="F33" s="8">
        <f t="shared" si="7"/>
        <v>1</v>
      </c>
    </row>
    <row r="34" spans="1:8" x14ac:dyDescent="0.2">
      <c r="A34" s="7" t="s">
        <v>12</v>
      </c>
      <c r="B34" s="9" t="s">
        <v>49</v>
      </c>
      <c r="C34" s="9" t="s">
        <v>2</v>
      </c>
      <c r="D34" s="9">
        <v>4</v>
      </c>
      <c r="E34" s="9">
        <v>4</v>
      </c>
      <c r="F34" s="8">
        <f t="shared" ref="F34" si="9">E34/D34</f>
        <v>1</v>
      </c>
    </row>
    <row r="36" spans="1:8" x14ac:dyDescent="0.2">
      <c r="A36" s="7" t="s">
        <v>10</v>
      </c>
      <c r="C36" s="9" t="s">
        <v>5</v>
      </c>
      <c r="D36" s="9">
        <v>12</v>
      </c>
      <c r="F36" s="8">
        <f t="shared" ref="F36:F40" si="10">E36/D36</f>
        <v>0</v>
      </c>
    </row>
    <row r="37" spans="1:8" x14ac:dyDescent="0.2">
      <c r="A37" s="7" t="s">
        <v>11</v>
      </c>
      <c r="B37" s="2"/>
      <c r="C37" s="9" t="s">
        <v>23</v>
      </c>
      <c r="D37" s="2">
        <v>45</v>
      </c>
      <c r="E37" s="2"/>
      <c r="F37" s="8">
        <f t="shared" si="10"/>
        <v>0</v>
      </c>
    </row>
    <row r="38" spans="1:8" x14ac:dyDescent="0.2">
      <c r="A38" s="7" t="s">
        <v>12</v>
      </c>
      <c r="B38" s="2"/>
      <c r="C38" s="9" t="s">
        <v>23</v>
      </c>
      <c r="D38" s="9">
        <v>40</v>
      </c>
      <c r="E38" s="2"/>
      <c r="F38" s="8">
        <f t="shared" si="10"/>
        <v>0</v>
      </c>
    </row>
    <row r="39" spans="1:8" x14ac:dyDescent="0.2">
      <c r="A39" s="7" t="s">
        <v>13</v>
      </c>
      <c r="B39" s="2"/>
      <c r="C39" s="9" t="s">
        <v>23</v>
      </c>
      <c r="D39" s="2">
        <v>125</v>
      </c>
      <c r="E39" s="2"/>
      <c r="F39" s="8">
        <f t="shared" si="10"/>
        <v>0</v>
      </c>
    </row>
    <row r="40" spans="1:8" x14ac:dyDescent="0.2">
      <c r="A40" s="7" t="s">
        <v>14</v>
      </c>
      <c r="B40" s="2"/>
      <c r="C40" s="9" t="s">
        <v>23</v>
      </c>
      <c r="D40" s="2">
        <v>75</v>
      </c>
      <c r="E40" s="2"/>
      <c r="F40" s="8">
        <f t="shared" si="10"/>
        <v>0</v>
      </c>
    </row>
    <row r="41" spans="1:8" s="16" customFormat="1" ht="24" customHeight="1" x14ac:dyDescent="0.2">
      <c r="A41" s="10"/>
      <c r="B41" s="17"/>
      <c r="C41" s="17"/>
      <c r="D41" s="17"/>
      <c r="E41" s="17"/>
      <c r="F41" s="18"/>
      <c r="H41"/>
    </row>
    <row r="42" spans="1:8" ht="17" thickBot="1" x14ac:dyDescent="0.25">
      <c r="A42" s="11"/>
      <c r="B42" s="12"/>
      <c r="C42" s="13" t="s">
        <v>6</v>
      </c>
      <c r="D42" s="14">
        <f>SUM(D2:D41)</f>
        <v>449</v>
      </c>
      <c r="E42" s="14">
        <f>SUM(E2:E41)</f>
        <v>124.5</v>
      </c>
      <c r="F42" s="15">
        <f>E42/D42</f>
        <v>0.27728285077951004</v>
      </c>
    </row>
    <row r="43" spans="1:8" x14ac:dyDescent="0.2">
      <c r="H43" s="1"/>
    </row>
  </sheetData>
  <autoFilter ref="C1:F40" xr:uid="{7CC50BEF-57F7-764B-86D8-6AC718604565}"/>
  <mergeCells count="1">
    <mergeCell ref="B41:F41"/>
  </mergeCells>
  <conditionalFormatting sqref="C43:C1048576 C1:C7 C11:C13 C9 C36:C40">
    <cfRule type="cellIs" dxfId="32" priority="83" operator="equal">
      <formula>"Terminé"</formula>
    </cfRule>
  </conditionalFormatting>
  <conditionalFormatting sqref="C42:C1048576 C1:C7 C11:C13 C9 C36:C40">
    <cfRule type="containsText" dxfId="31" priority="81" operator="containsText" text="En cours">
      <formula>NOT(ISERROR(SEARCH("En cours",C1)))</formula>
    </cfRule>
  </conditionalFormatting>
  <conditionalFormatting sqref="C1:C7 C11:C13 C9 C36:C1048576">
    <cfRule type="containsText" dxfId="30" priority="80" operator="containsText" text="à faire">
      <formula>NOT(ISERROR(SEARCH("à faire",C1)))</formula>
    </cfRule>
  </conditionalFormatting>
  <conditionalFormatting sqref="C10">
    <cfRule type="cellIs" dxfId="29" priority="75" operator="equal">
      <formula>"Terminé"</formula>
    </cfRule>
  </conditionalFormatting>
  <conditionalFormatting sqref="C10">
    <cfRule type="containsText" dxfId="28" priority="74" operator="containsText" text="En cours">
      <formula>NOT(ISERROR(SEARCH("En cours",C10)))</formula>
    </cfRule>
  </conditionalFormatting>
  <conditionalFormatting sqref="C10">
    <cfRule type="containsText" dxfId="27" priority="73" operator="containsText" text="à faire">
      <formula>NOT(ISERROR(SEARCH("à faire",C10)))</formula>
    </cfRule>
  </conditionalFormatting>
  <conditionalFormatting sqref="C14:C21">
    <cfRule type="cellIs" dxfId="26" priority="63" operator="equal">
      <formula>"Terminé"</formula>
    </cfRule>
  </conditionalFormatting>
  <conditionalFormatting sqref="C14:C21">
    <cfRule type="containsText" dxfId="25" priority="62" operator="containsText" text="En cours">
      <formula>NOT(ISERROR(SEARCH("En cours",C14)))</formula>
    </cfRule>
  </conditionalFormatting>
  <conditionalFormatting sqref="C14:C21">
    <cfRule type="containsText" dxfId="24" priority="61" operator="containsText" text="à faire">
      <formula>NOT(ISERROR(SEARCH("à faire",C14)))</formula>
    </cfRule>
  </conditionalFormatting>
  <conditionalFormatting sqref="C22:C26">
    <cfRule type="cellIs" dxfId="23" priority="54" operator="equal">
      <formula>"Terminé"</formula>
    </cfRule>
  </conditionalFormatting>
  <conditionalFormatting sqref="C22:C26">
    <cfRule type="containsText" dxfId="22" priority="53" operator="containsText" text="En cours">
      <formula>NOT(ISERROR(SEARCH("En cours",C22)))</formula>
    </cfRule>
  </conditionalFormatting>
  <conditionalFormatting sqref="C22:C26">
    <cfRule type="containsText" dxfId="21" priority="52" operator="containsText" text="à faire">
      <formula>NOT(ISERROR(SEARCH("à faire",C22)))</formula>
    </cfRule>
  </conditionalFormatting>
  <conditionalFormatting sqref="C27:C29">
    <cfRule type="cellIs" dxfId="20" priority="51" operator="equal">
      <formula>"Terminé"</formula>
    </cfRule>
  </conditionalFormatting>
  <conditionalFormatting sqref="C27:C29">
    <cfRule type="containsText" dxfId="19" priority="50" operator="containsText" text="En cours">
      <formula>NOT(ISERROR(SEARCH("En cours",C27)))</formula>
    </cfRule>
  </conditionalFormatting>
  <conditionalFormatting sqref="C27:C29">
    <cfRule type="containsText" dxfId="18" priority="49" operator="containsText" text="à faire">
      <formula>NOT(ISERROR(SEARCH("à faire",C27)))</formula>
    </cfRule>
  </conditionalFormatting>
  <conditionalFormatting sqref="C26">
    <cfRule type="cellIs" dxfId="17" priority="39" operator="equal">
      <formula>"Terminé"</formula>
    </cfRule>
  </conditionalFormatting>
  <conditionalFormatting sqref="C26">
    <cfRule type="containsText" dxfId="16" priority="38" operator="containsText" text="En cours">
      <formula>NOT(ISERROR(SEARCH("En cours",C26)))</formula>
    </cfRule>
  </conditionalFormatting>
  <conditionalFormatting sqref="C26">
    <cfRule type="containsText" dxfId="15" priority="37" operator="containsText" text="à faire">
      <formula>NOT(ISERROR(SEARCH("à faire",C26)))</formula>
    </cfRule>
  </conditionalFormatting>
  <conditionalFormatting sqref="C8">
    <cfRule type="cellIs" dxfId="11" priority="30" operator="equal">
      <formula>"Terminé"</formula>
    </cfRule>
  </conditionalFormatting>
  <conditionalFormatting sqref="C8">
    <cfRule type="containsText" dxfId="10" priority="29" operator="containsText" text="En cours">
      <formula>NOT(ISERROR(SEARCH("En cours",C8)))</formula>
    </cfRule>
  </conditionalFormatting>
  <conditionalFormatting sqref="C8">
    <cfRule type="containsText" dxfId="9" priority="28" operator="containsText" text="à faire">
      <formula>NOT(ISERROR(SEARCH("à faire",C8)))</formula>
    </cfRule>
  </conditionalFormatting>
  <conditionalFormatting sqref="C31:C34">
    <cfRule type="cellIs" dxfId="8" priority="21" operator="equal">
      <formula>"Terminé"</formula>
    </cfRule>
  </conditionalFormatting>
  <conditionalFormatting sqref="C31:C34">
    <cfRule type="containsText" dxfId="7" priority="20" operator="containsText" text="En cours">
      <formula>NOT(ISERROR(SEARCH("En cours",C31)))</formula>
    </cfRule>
  </conditionalFormatting>
  <conditionalFormatting sqref="C31:C34">
    <cfRule type="containsText" dxfId="6" priority="19" operator="containsText" text="à faire">
      <formula>NOT(ISERROR(SEARCH("à faire",C31)))</formula>
    </cfRule>
  </conditionalFormatting>
  <conditionalFormatting sqref="C30">
    <cfRule type="cellIs" dxfId="5" priority="6" operator="equal">
      <formula>"Terminé"</formula>
    </cfRule>
  </conditionalFormatting>
  <conditionalFormatting sqref="C30">
    <cfRule type="containsText" dxfId="4" priority="5" operator="containsText" text="En cours">
      <formula>NOT(ISERROR(SEARCH("En cours",C30)))</formula>
    </cfRule>
  </conditionalFormatting>
  <conditionalFormatting sqref="C30">
    <cfRule type="containsText" dxfId="3" priority="4" operator="containsText" text="à faire">
      <formula>NOT(ISERROR(SEARCH("à faire",C30)))</formula>
    </cfRule>
  </conditionalFormatting>
  <dataValidations count="1">
    <dataValidation type="list" allowBlank="1" showInputMessage="1" showErrorMessage="1" sqref="C36:C1048576 C1:C34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2021-07-14T11:24:56Z</dcterms:modified>
</cp:coreProperties>
</file>