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915" windowHeight="1249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A11" i="1" l="1"/>
  <c r="B5" i="1"/>
  <c r="B4" i="1"/>
  <c r="B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C1" i="1"/>
  <c r="B6" i="1" l="1"/>
  <c r="C10" i="1" s="1"/>
  <c r="C8" i="1"/>
  <c r="C11" i="1" a="1"/>
  <c r="F10" i="1" l="1"/>
  <c r="D10" i="1"/>
  <c r="H10" i="1"/>
  <c r="B10" i="1"/>
  <c r="G10" i="1"/>
  <c r="E10" i="1"/>
  <c r="C15" i="1"/>
  <c r="C31" i="1"/>
  <c r="C47" i="1"/>
  <c r="C63" i="1"/>
  <c r="C79" i="1"/>
  <c r="C95" i="1"/>
  <c r="C111" i="1"/>
  <c r="C127" i="1"/>
  <c r="C29" i="1"/>
  <c r="C50" i="1"/>
  <c r="C72" i="1"/>
  <c r="C93" i="1"/>
  <c r="C114" i="1"/>
  <c r="C21" i="1"/>
  <c r="C42" i="1"/>
  <c r="C64" i="1"/>
  <c r="C85" i="1"/>
  <c r="C106" i="1"/>
  <c r="C14" i="1"/>
  <c r="C57" i="1"/>
  <c r="C100" i="1"/>
  <c r="C20" i="1"/>
  <c r="C62" i="1"/>
  <c r="C105" i="1"/>
  <c r="C22" i="1"/>
  <c r="C65" i="1"/>
  <c r="C108" i="1"/>
  <c r="C124" i="1"/>
  <c r="C102" i="1"/>
  <c r="C23" i="1"/>
  <c r="C39" i="1"/>
  <c r="C55" i="1"/>
  <c r="C71" i="1"/>
  <c r="C87" i="1"/>
  <c r="C103" i="1"/>
  <c r="C119" i="1"/>
  <c r="C18" i="1"/>
  <c r="C40" i="1"/>
  <c r="C61" i="1"/>
  <c r="C82" i="1"/>
  <c r="C104" i="1"/>
  <c r="C125" i="1"/>
  <c r="C32" i="1"/>
  <c r="C53" i="1"/>
  <c r="C74" i="1"/>
  <c r="C96" i="1"/>
  <c r="C117" i="1"/>
  <c r="C36" i="1"/>
  <c r="C78" i="1"/>
  <c r="C121" i="1"/>
  <c r="C41" i="1"/>
  <c r="C84" i="1"/>
  <c r="C126" i="1"/>
  <c r="C44" i="1"/>
  <c r="C86" i="1"/>
  <c r="C38" i="1"/>
  <c r="C92" i="1"/>
  <c r="C70" i="1"/>
  <c r="C27" i="1"/>
  <c r="C59" i="1"/>
  <c r="C91" i="1"/>
  <c r="C123" i="1"/>
  <c r="C45" i="1"/>
  <c r="C88" i="1"/>
  <c r="C16" i="1"/>
  <c r="C58" i="1"/>
  <c r="C101" i="1"/>
  <c r="C46" i="1"/>
  <c r="C17" i="1"/>
  <c r="C94" i="1"/>
  <c r="C54" i="1"/>
  <c r="C81" i="1"/>
  <c r="C113" i="1"/>
  <c r="C67" i="1"/>
  <c r="C13" i="1"/>
  <c r="C98" i="1"/>
  <c r="C69" i="1"/>
  <c r="C68" i="1"/>
  <c r="C116" i="1"/>
  <c r="C49" i="1"/>
  <c r="C11" i="1"/>
  <c r="C43" i="1"/>
  <c r="C75" i="1"/>
  <c r="C107" i="1"/>
  <c r="C24" i="1"/>
  <c r="C66" i="1"/>
  <c r="C109" i="1"/>
  <c r="C37" i="1"/>
  <c r="C80" i="1"/>
  <c r="C122" i="1"/>
  <c r="C89" i="1"/>
  <c r="C52" i="1"/>
  <c r="C12" i="1"/>
  <c r="C97" i="1"/>
  <c r="C60" i="1"/>
  <c r="C19" i="1"/>
  <c r="C51" i="1"/>
  <c r="C83" i="1"/>
  <c r="C115" i="1"/>
  <c r="C34" i="1"/>
  <c r="C77" i="1"/>
  <c r="C120" i="1"/>
  <c r="C48" i="1"/>
  <c r="C90" i="1"/>
  <c r="C25" i="1"/>
  <c r="C110" i="1"/>
  <c r="C73" i="1"/>
  <c r="C33" i="1"/>
  <c r="C118" i="1"/>
  <c r="C28" i="1"/>
  <c r="C35" i="1"/>
  <c r="C99" i="1"/>
  <c r="C56" i="1"/>
  <c r="C26" i="1"/>
  <c r="C112" i="1"/>
  <c r="C30" i="1"/>
  <c r="C76" i="1"/>
  <c r="B11" i="1" a="1"/>
  <c r="B8" i="1"/>
  <c r="H11" i="1" a="1"/>
  <c r="H8" i="1"/>
  <c r="F11" i="1" a="1"/>
  <c r="F8" i="1"/>
  <c r="G11" i="1" a="1"/>
  <c r="G8" i="1"/>
  <c r="D11" i="1" a="1"/>
  <c r="D8" i="1"/>
  <c r="E11" i="1" a="1"/>
  <c r="E8" i="1"/>
  <c r="E27" i="1" l="1"/>
  <c r="E91" i="1"/>
  <c r="E65" i="1"/>
  <c r="E30" i="1"/>
  <c r="E115" i="1"/>
  <c r="E18" i="1"/>
  <c r="E74" i="1"/>
  <c r="E90" i="1"/>
  <c r="E67" i="1"/>
  <c r="E33" i="1"/>
  <c r="E117" i="1"/>
  <c r="E84" i="1"/>
  <c r="E77" i="1"/>
  <c r="E122" i="1"/>
  <c r="E69" i="1"/>
  <c r="E87" i="1"/>
  <c r="E25" i="1"/>
  <c r="E126" i="1"/>
  <c r="E48" i="1"/>
  <c r="E28" i="1"/>
  <c r="E78" i="1"/>
  <c r="E114" i="1"/>
  <c r="E71" i="1"/>
  <c r="E121" i="1"/>
  <c r="E88" i="1"/>
  <c r="E112" i="1"/>
  <c r="E111" i="1"/>
  <c r="E57" i="1"/>
  <c r="E72" i="1"/>
  <c r="E11" i="1"/>
  <c r="E107" i="1"/>
  <c r="E108" i="1"/>
  <c r="E94" i="1"/>
  <c r="E61" i="1"/>
  <c r="E101" i="1"/>
  <c r="E51" i="1"/>
  <c r="E54" i="1"/>
  <c r="E41" i="1"/>
  <c r="E34" i="1"/>
  <c r="E53" i="1"/>
  <c r="E23" i="1"/>
  <c r="E102" i="1"/>
  <c r="E93" i="1"/>
  <c r="E63" i="1"/>
  <c r="E36" i="1"/>
  <c r="E85" i="1"/>
  <c r="E38" i="1"/>
  <c r="E127" i="1"/>
  <c r="E15" i="1"/>
  <c r="E92" i="1"/>
  <c r="E109" i="1"/>
  <c r="E75" i="1"/>
  <c r="E125" i="1"/>
  <c r="E56" i="1"/>
  <c r="E116" i="1"/>
  <c r="E83" i="1"/>
  <c r="E97" i="1"/>
  <c r="E123" i="1"/>
  <c r="E96" i="1"/>
  <c r="E17" i="1"/>
  <c r="E45" i="1"/>
  <c r="E95" i="1"/>
  <c r="E66" i="1"/>
  <c r="E103" i="1"/>
  <c r="E50" i="1"/>
  <c r="E79" i="1"/>
  <c r="E24" i="1"/>
  <c r="E22" i="1"/>
  <c r="E52" i="1"/>
  <c r="E98" i="1"/>
  <c r="E37" i="1"/>
  <c r="E99" i="1"/>
  <c r="E20" i="1"/>
  <c r="E118" i="1"/>
  <c r="E16" i="1"/>
  <c r="E60" i="1"/>
  <c r="E64" i="1"/>
  <c r="E70" i="1"/>
  <c r="E29" i="1"/>
  <c r="E81" i="1"/>
  <c r="E21" i="1"/>
  <c r="E49" i="1"/>
  <c r="E42" i="1"/>
  <c r="E59" i="1"/>
  <c r="E86" i="1"/>
  <c r="E13" i="1"/>
  <c r="E32" i="1"/>
  <c r="E35" i="1"/>
  <c r="E76" i="1"/>
  <c r="E105" i="1"/>
  <c r="E82" i="1"/>
  <c r="E55" i="1"/>
  <c r="E110" i="1"/>
  <c r="E31" i="1"/>
  <c r="E119" i="1"/>
  <c r="E39" i="1"/>
  <c r="E89" i="1"/>
  <c r="E47" i="1"/>
  <c r="E100" i="1"/>
  <c r="E80" i="1"/>
  <c r="E73" i="1"/>
  <c r="E62" i="1"/>
  <c r="E58" i="1"/>
  <c r="E106" i="1"/>
  <c r="E104" i="1"/>
  <c r="E40" i="1"/>
  <c r="E113" i="1"/>
  <c r="E14" i="1"/>
  <c r="E43" i="1"/>
  <c r="E19" i="1"/>
  <c r="E120" i="1"/>
  <c r="E26" i="1"/>
  <c r="E124" i="1"/>
  <c r="E44" i="1"/>
  <c r="E12" i="1"/>
  <c r="E68" i="1"/>
  <c r="E46" i="1"/>
  <c r="D53" i="1"/>
  <c r="D117" i="1"/>
  <c r="D82" i="1"/>
  <c r="D52" i="1"/>
  <c r="D24" i="1"/>
  <c r="D83" i="1"/>
  <c r="D48" i="1"/>
  <c r="D29" i="1"/>
  <c r="D93" i="1"/>
  <c r="D50" i="1"/>
  <c r="D20" i="1"/>
  <c r="D106" i="1"/>
  <c r="D19" i="1"/>
  <c r="D64" i="1"/>
  <c r="D123" i="1"/>
  <c r="D113" i="1"/>
  <c r="D47" i="1"/>
  <c r="D72" i="1"/>
  <c r="D25" i="1"/>
  <c r="D44" i="1"/>
  <c r="D35" i="1"/>
  <c r="D80" i="1"/>
  <c r="D12" i="1"/>
  <c r="D68" i="1"/>
  <c r="D115" i="1"/>
  <c r="D73" i="1"/>
  <c r="D108" i="1"/>
  <c r="D85" i="1"/>
  <c r="D60" i="1"/>
  <c r="D74" i="1"/>
  <c r="D110" i="1"/>
  <c r="D86" i="1"/>
  <c r="D45" i="1"/>
  <c r="D125" i="1"/>
  <c r="D114" i="1"/>
  <c r="D127" i="1"/>
  <c r="D104" i="1"/>
  <c r="D70" i="1"/>
  <c r="D34" i="1"/>
  <c r="D14" i="1"/>
  <c r="D112" i="1"/>
  <c r="D87" i="1"/>
  <c r="D94" i="1"/>
  <c r="D97" i="1"/>
  <c r="D111" i="1"/>
  <c r="D59" i="1"/>
  <c r="D66" i="1"/>
  <c r="D78" i="1"/>
  <c r="D27" i="1"/>
  <c r="D39" i="1"/>
  <c r="D13" i="1"/>
  <c r="D17" i="1"/>
  <c r="D26" i="1"/>
  <c r="D69" i="1"/>
  <c r="D103" i="1"/>
  <c r="D116" i="1"/>
  <c r="D43" i="1"/>
  <c r="D61" i="1"/>
  <c r="D71" i="1"/>
  <c r="D84" i="1"/>
  <c r="D22" i="1"/>
  <c r="D49" i="1"/>
  <c r="D90" i="1"/>
  <c r="D57" i="1"/>
  <c r="D58" i="1"/>
  <c r="D65" i="1"/>
  <c r="D56" i="1"/>
  <c r="D105" i="1"/>
  <c r="D122" i="1"/>
  <c r="D100" i="1"/>
  <c r="D21" i="1"/>
  <c r="D18" i="1"/>
  <c r="D31" i="1"/>
  <c r="D40" i="1"/>
  <c r="D38" i="1"/>
  <c r="D109" i="1"/>
  <c r="D42" i="1"/>
  <c r="D88" i="1"/>
  <c r="D16" i="1"/>
  <c r="D76" i="1"/>
  <c r="D32" i="1"/>
  <c r="D121" i="1"/>
  <c r="D91" i="1"/>
  <c r="D98" i="1"/>
  <c r="D75" i="1"/>
  <c r="D36" i="1"/>
  <c r="D11" i="1"/>
  <c r="D37" i="1"/>
  <c r="D95" i="1"/>
  <c r="D126" i="1"/>
  <c r="D28" i="1"/>
  <c r="D63" i="1"/>
  <c r="D62" i="1"/>
  <c r="D119" i="1"/>
  <c r="D118" i="1"/>
  <c r="D15" i="1"/>
  <c r="D33" i="1"/>
  <c r="D41" i="1"/>
  <c r="D79" i="1"/>
  <c r="D96" i="1"/>
  <c r="D102" i="1"/>
  <c r="D107" i="1"/>
  <c r="D120" i="1"/>
  <c r="D51" i="1"/>
  <c r="D101" i="1"/>
  <c r="D77" i="1"/>
  <c r="D81" i="1"/>
  <c r="D55" i="1"/>
  <c r="D54" i="1"/>
  <c r="D124" i="1"/>
  <c r="D92" i="1"/>
  <c r="D99" i="1"/>
  <c r="D30" i="1"/>
  <c r="D67" i="1"/>
  <c r="D46" i="1"/>
  <c r="D89" i="1"/>
  <c r="D23" i="1"/>
  <c r="G33" i="1"/>
  <c r="G97" i="1"/>
  <c r="G54" i="1"/>
  <c r="G24" i="1"/>
  <c r="G110" i="1"/>
  <c r="G42" i="1"/>
  <c r="G119" i="1"/>
  <c r="G25" i="1"/>
  <c r="G89" i="1"/>
  <c r="G43" i="1"/>
  <c r="G14" i="1"/>
  <c r="G99" i="1"/>
  <c r="G124" i="1"/>
  <c r="G98" i="1"/>
  <c r="G95" i="1"/>
  <c r="G109" i="1"/>
  <c r="G40" i="1"/>
  <c r="G84" i="1"/>
  <c r="G29" i="1"/>
  <c r="G48" i="1"/>
  <c r="G104" i="1"/>
  <c r="G108" i="1"/>
  <c r="G16" i="1"/>
  <c r="G44" i="1"/>
  <c r="G38" i="1"/>
  <c r="G87" i="1"/>
  <c r="G59" i="1"/>
  <c r="G15" i="1"/>
  <c r="G51" i="1"/>
  <c r="G17" i="1"/>
  <c r="G113" i="1"/>
  <c r="G96" i="1"/>
  <c r="G88" i="1"/>
  <c r="G106" i="1"/>
  <c r="G90" i="1"/>
  <c r="G73" i="1"/>
  <c r="G64" i="1"/>
  <c r="G56" i="1"/>
  <c r="G82" i="1"/>
  <c r="G26" i="1"/>
  <c r="G45" i="1"/>
  <c r="G112" i="1"/>
  <c r="G66" i="1"/>
  <c r="G93" i="1"/>
  <c r="G62" i="1"/>
  <c r="G79" i="1"/>
  <c r="G72" i="1"/>
  <c r="G85" i="1"/>
  <c r="G74" i="1"/>
  <c r="G115" i="1"/>
  <c r="G80" i="1"/>
  <c r="G11" i="1"/>
  <c r="G118" i="1"/>
  <c r="G18" i="1"/>
  <c r="G34" i="1"/>
  <c r="G49" i="1"/>
  <c r="G65" i="1"/>
  <c r="G32" i="1"/>
  <c r="G46" i="1"/>
  <c r="G60" i="1"/>
  <c r="G76" i="1"/>
  <c r="G41" i="1"/>
  <c r="G121" i="1"/>
  <c r="G107" i="1"/>
  <c r="G120" i="1"/>
  <c r="G12" i="1"/>
  <c r="G111" i="1"/>
  <c r="G27" i="1"/>
  <c r="G126" i="1"/>
  <c r="G122" i="1"/>
  <c r="G91" i="1"/>
  <c r="G31" i="1"/>
  <c r="G69" i="1"/>
  <c r="G100" i="1"/>
  <c r="G94" i="1"/>
  <c r="G101" i="1"/>
  <c r="G53" i="1"/>
  <c r="G127" i="1"/>
  <c r="G103" i="1"/>
  <c r="G78" i="1"/>
  <c r="G83" i="1"/>
  <c r="G116" i="1"/>
  <c r="G52" i="1"/>
  <c r="G22" i="1"/>
  <c r="G13" i="1"/>
  <c r="G92" i="1"/>
  <c r="G102" i="1"/>
  <c r="G117" i="1"/>
  <c r="G20" i="1"/>
  <c r="G77" i="1"/>
  <c r="G50" i="1"/>
  <c r="G37" i="1"/>
  <c r="G63" i="1"/>
  <c r="G67" i="1"/>
  <c r="G57" i="1"/>
  <c r="G35" i="1"/>
  <c r="G55" i="1"/>
  <c r="G70" i="1"/>
  <c r="G61" i="1"/>
  <c r="G23" i="1"/>
  <c r="G21" i="1"/>
  <c r="G30" i="1"/>
  <c r="G58" i="1"/>
  <c r="G105" i="1"/>
  <c r="G68" i="1"/>
  <c r="G125" i="1"/>
  <c r="G123" i="1"/>
  <c r="G81" i="1"/>
  <c r="G47" i="1"/>
  <c r="G39" i="1"/>
  <c r="G19" i="1"/>
  <c r="G114" i="1"/>
  <c r="G75" i="1"/>
  <c r="G86" i="1"/>
  <c r="G36" i="1"/>
  <c r="G71" i="1"/>
  <c r="G28" i="1"/>
  <c r="F67" i="1"/>
  <c r="F13" i="1"/>
  <c r="F77" i="1"/>
  <c r="F113" i="1"/>
  <c r="F105" i="1"/>
  <c r="F114" i="1"/>
  <c r="F42" i="1"/>
  <c r="F43" i="1"/>
  <c r="F107" i="1"/>
  <c r="F53" i="1"/>
  <c r="F80" i="1"/>
  <c r="F68" i="1"/>
  <c r="F18" i="1"/>
  <c r="F58" i="1"/>
  <c r="F31" i="1"/>
  <c r="F41" i="1"/>
  <c r="F44" i="1"/>
  <c r="F106" i="1"/>
  <c r="F103" i="1"/>
  <c r="F72" i="1"/>
  <c r="F111" i="1"/>
  <c r="F86" i="1"/>
  <c r="F50" i="1"/>
  <c r="F23" i="1"/>
  <c r="F33" i="1"/>
  <c r="F14" i="1"/>
  <c r="F46" i="1"/>
  <c r="F82" i="1"/>
  <c r="F125" i="1"/>
  <c r="F83" i="1"/>
  <c r="F45" i="1"/>
  <c r="F92" i="1"/>
  <c r="F126" i="1"/>
  <c r="F117" i="1"/>
  <c r="F27" i="1"/>
  <c r="F123" i="1"/>
  <c r="F16" i="1"/>
  <c r="F36" i="1"/>
  <c r="F93" i="1"/>
  <c r="F78" i="1"/>
  <c r="F127" i="1"/>
  <c r="F100" i="1"/>
  <c r="F39" i="1"/>
  <c r="F81" i="1"/>
  <c r="F25" i="1"/>
  <c r="F76" i="1"/>
  <c r="F90" i="1"/>
  <c r="F65" i="1"/>
  <c r="F112" i="1"/>
  <c r="F89" i="1"/>
  <c r="F62" i="1"/>
  <c r="F99" i="1"/>
  <c r="F32" i="1"/>
  <c r="F84" i="1"/>
  <c r="F88" i="1"/>
  <c r="F69" i="1"/>
  <c r="F94" i="1"/>
  <c r="F96" i="1"/>
  <c r="F95" i="1"/>
  <c r="F30" i="1"/>
  <c r="F17" i="1"/>
  <c r="F79" i="1"/>
  <c r="F121" i="1"/>
  <c r="F87" i="1"/>
  <c r="F85" i="1"/>
  <c r="F98" i="1"/>
  <c r="F19" i="1"/>
  <c r="F115" i="1"/>
  <c r="F64" i="1"/>
  <c r="F38" i="1"/>
  <c r="F101" i="1"/>
  <c r="F91" i="1"/>
  <c r="F48" i="1"/>
  <c r="F116" i="1"/>
  <c r="F109" i="1"/>
  <c r="F73" i="1"/>
  <c r="F104" i="1"/>
  <c r="F49" i="1"/>
  <c r="F57" i="1"/>
  <c r="F54" i="1"/>
  <c r="F119" i="1"/>
  <c r="F60" i="1"/>
  <c r="F118" i="1"/>
  <c r="F51" i="1"/>
  <c r="F61" i="1"/>
  <c r="F52" i="1"/>
  <c r="F70" i="1"/>
  <c r="F59" i="1"/>
  <c r="F37" i="1"/>
  <c r="F124" i="1"/>
  <c r="F26" i="1"/>
  <c r="F63" i="1"/>
  <c r="F108" i="1"/>
  <c r="F71" i="1"/>
  <c r="F47" i="1"/>
  <c r="F12" i="1"/>
  <c r="F55" i="1"/>
  <c r="F28" i="1"/>
  <c r="F97" i="1"/>
  <c r="F75" i="1"/>
  <c r="F35" i="1"/>
  <c r="F11" i="1"/>
  <c r="F122" i="1"/>
  <c r="F24" i="1"/>
  <c r="F110" i="1"/>
  <c r="F29" i="1"/>
  <c r="F21" i="1"/>
  <c r="F56" i="1"/>
  <c r="F74" i="1"/>
  <c r="F20" i="1"/>
  <c r="F102" i="1"/>
  <c r="F120" i="1"/>
  <c r="F40" i="1"/>
  <c r="F66" i="1"/>
  <c r="F22" i="1"/>
  <c r="F15" i="1"/>
  <c r="F34" i="1"/>
  <c r="H39" i="1"/>
  <c r="H103" i="1"/>
  <c r="H49" i="1"/>
  <c r="H113" i="1"/>
  <c r="H112" i="1"/>
  <c r="H68" i="1"/>
  <c r="H78" i="1"/>
  <c r="H15" i="1"/>
  <c r="H79" i="1"/>
  <c r="H25" i="1"/>
  <c r="H89" i="1"/>
  <c r="H64" i="1"/>
  <c r="H20" i="1"/>
  <c r="H30" i="1"/>
  <c r="H74" i="1"/>
  <c r="H13" i="1"/>
  <c r="H40" i="1"/>
  <c r="H124" i="1"/>
  <c r="H43" i="1"/>
  <c r="H55" i="1"/>
  <c r="H14" i="1"/>
  <c r="H94" i="1"/>
  <c r="H22" i="1"/>
  <c r="H101" i="1"/>
  <c r="H71" i="1"/>
  <c r="H33" i="1"/>
  <c r="H16" i="1"/>
  <c r="H114" i="1"/>
  <c r="H46" i="1"/>
  <c r="H31" i="1"/>
  <c r="H111" i="1"/>
  <c r="H73" i="1"/>
  <c r="H96" i="1"/>
  <c r="H84" i="1"/>
  <c r="H126" i="1"/>
  <c r="H45" i="1"/>
  <c r="H98" i="1"/>
  <c r="H11" i="1"/>
  <c r="H53" i="1"/>
  <c r="H120" i="1"/>
  <c r="H86" i="1"/>
  <c r="H83" i="1"/>
  <c r="H93" i="1"/>
  <c r="H28" i="1"/>
  <c r="H90" i="1"/>
  <c r="H123" i="1"/>
  <c r="H23" i="1"/>
  <c r="H119" i="1"/>
  <c r="H81" i="1"/>
  <c r="H80" i="1"/>
  <c r="H100" i="1"/>
  <c r="H42" i="1"/>
  <c r="H63" i="1"/>
  <c r="H41" i="1"/>
  <c r="H121" i="1"/>
  <c r="H82" i="1"/>
  <c r="H62" i="1"/>
  <c r="H67" i="1"/>
  <c r="H109" i="1"/>
  <c r="H70" i="1"/>
  <c r="H107" i="1"/>
  <c r="H117" i="1"/>
  <c r="H76" i="1"/>
  <c r="H19" i="1"/>
  <c r="H29" i="1"/>
  <c r="H72" i="1"/>
  <c r="H38" i="1"/>
  <c r="H59" i="1"/>
  <c r="H69" i="1"/>
  <c r="H66" i="1"/>
  <c r="H118" i="1"/>
  <c r="H17" i="1"/>
  <c r="H97" i="1"/>
  <c r="H50" i="1"/>
  <c r="H106" i="1"/>
  <c r="H95" i="1"/>
  <c r="H57" i="1"/>
  <c r="H32" i="1"/>
  <c r="H52" i="1"/>
  <c r="H99" i="1"/>
  <c r="H104" i="1"/>
  <c r="H26" i="1"/>
  <c r="H21" i="1"/>
  <c r="H56" i="1"/>
  <c r="H51" i="1"/>
  <c r="H61" i="1"/>
  <c r="H34" i="1"/>
  <c r="H102" i="1"/>
  <c r="H91" i="1"/>
  <c r="H44" i="1"/>
  <c r="H122" i="1"/>
  <c r="H48" i="1"/>
  <c r="H127" i="1"/>
  <c r="H35" i="1"/>
  <c r="H85" i="1"/>
  <c r="H125" i="1"/>
  <c r="H24" i="1"/>
  <c r="H12" i="1"/>
  <c r="H88" i="1"/>
  <c r="H36" i="1"/>
  <c r="H105" i="1"/>
  <c r="H77" i="1"/>
  <c r="H92" i="1"/>
  <c r="H87" i="1"/>
  <c r="H110" i="1"/>
  <c r="H18" i="1"/>
  <c r="H60" i="1"/>
  <c r="H58" i="1"/>
  <c r="H27" i="1"/>
  <c r="H108" i="1"/>
  <c r="H65" i="1"/>
  <c r="H47" i="1"/>
  <c r="H116" i="1"/>
  <c r="H75" i="1"/>
  <c r="H115" i="1"/>
  <c r="H37" i="1"/>
  <c r="H54" i="1"/>
  <c r="B61" i="1"/>
  <c r="B45" i="1"/>
  <c r="B109" i="1"/>
  <c r="B55" i="1"/>
  <c r="B119" i="1"/>
  <c r="B122" i="1"/>
  <c r="B70" i="1"/>
  <c r="B21" i="1"/>
  <c r="B85" i="1"/>
  <c r="B31" i="1"/>
  <c r="B95" i="1"/>
  <c r="B74" i="1"/>
  <c r="B22" i="1"/>
  <c r="B32" i="1"/>
  <c r="B89" i="1"/>
  <c r="B99" i="1"/>
  <c r="B30" i="1"/>
  <c r="B120" i="1"/>
  <c r="B105" i="1"/>
  <c r="B115" i="1"/>
  <c r="B62" i="1"/>
  <c r="B36" i="1"/>
  <c r="B59" i="1"/>
  <c r="B80" i="1"/>
  <c r="B75" i="1"/>
  <c r="B96" i="1"/>
  <c r="B27" i="1"/>
  <c r="B24" i="1"/>
  <c r="B97" i="1"/>
  <c r="B46" i="1"/>
  <c r="B125" i="1"/>
  <c r="B71" i="1"/>
  <c r="B26" i="1"/>
  <c r="B13" i="1"/>
  <c r="B23" i="1"/>
  <c r="B58" i="1"/>
  <c r="B38" i="1"/>
  <c r="B37" i="1"/>
  <c r="B117" i="1"/>
  <c r="B79" i="1"/>
  <c r="B106" i="1"/>
  <c r="B86" i="1"/>
  <c r="B57" i="1"/>
  <c r="B18" i="1"/>
  <c r="B40" i="1"/>
  <c r="B73" i="1"/>
  <c r="B50" i="1"/>
  <c r="B72" i="1"/>
  <c r="B113" i="1"/>
  <c r="B52" i="1"/>
  <c r="B76" i="1"/>
  <c r="B81" i="1"/>
  <c r="B112" i="1"/>
  <c r="B107" i="1"/>
  <c r="B39" i="1"/>
  <c r="B90" i="1"/>
  <c r="B53" i="1"/>
  <c r="B15" i="1"/>
  <c r="B111" i="1"/>
  <c r="B28" i="1"/>
  <c r="B121" i="1"/>
  <c r="B82" i="1"/>
  <c r="B88" i="1"/>
  <c r="B19" i="1"/>
  <c r="B114" i="1"/>
  <c r="B123" i="1"/>
  <c r="B65" i="1"/>
  <c r="B110" i="1"/>
  <c r="B91" i="1"/>
  <c r="B124" i="1"/>
  <c r="B98" i="1"/>
  <c r="B29" i="1"/>
  <c r="B102" i="1"/>
  <c r="B118" i="1"/>
  <c r="B104" i="1"/>
  <c r="B77" i="1"/>
  <c r="B87" i="1"/>
  <c r="B60" i="1"/>
  <c r="B16" i="1"/>
  <c r="B69" i="1"/>
  <c r="B47" i="1"/>
  <c r="B127" i="1"/>
  <c r="B92" i="1"/>
  <c r="B64" i="1"/>
  <c r="B35" i="1"/>
  <c r="B44" i="1"/>
  <c r="B68" i="1"/>
  <c r="B51" i="1"/>
  <c r="B108" i="1"/>
  <c r="B100" i="1"/>
  <c r="B12" i="1"/>
  <c r="B11" i="1"/>
  <c r="B84" i="1"/>
  <c r="B66" i="1"/>
  <c r="B33" i="1"/>
  <c r="B56" i="1"/>
  <c r="B93" i="1"/>
  <c r="B103" i="1"/>
  <c r="B116" i="1"/>
  <c r="B101" i="1"/>
  <c r="B83" i="1"/>
  <c r="B34" i="1"/>
  <c r="B67" i="1"/>
  <c r="B17" i="1"/>
  <c r="B49" i="1"/>
  <c r="B14" i="1"/>
  <c r="B126" i="1"/>
  <c r="B42" i="1"/>
  <c r="B48" i="1"/>
  <c r="B54" i="1"/>
  <c r="B41" i="1"/>
  <c r="B78" i="1"/>
  <c r="B43" i="1"/>
  <c r="B25" i="1"/>
  <c r="B20" i="1"/>
  <c r="B63" i="1"/>
  <c r="B94" i="1"/>
</calcChain>
</file>

<file path=xl/sharedStrings.xml><?xml version="1.0" encoding="utf-8"?>
<sst xmlns="http://schemas.openxmlformats.org/spreadsheetml/2006/main" count="8" uniqueCount="8">
  <si>
    <t>Load Path</t>
    <phoneticPr fontId="1" type="noConversion"/>
  </si>
  <si>
    <t>F:\data\curve\Bumped Curves</t>
    <phoneticPr fontId="1" type="noConversion"/>
  </si>
  <si>
    <t>Date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</si>
  <si>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</si>
  <si>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</si>
  <si>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</si>
  <si>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Curve Name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</si>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</sst>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CNY_Treasury_Live_Curve_2012-5-16_Calibrated_Curve_1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Sheet1!$B$11:$B$127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2.4291859818131142E-2</c:v>
                </c:pt>
                <c:pt idx="5">
                  <c:v>2.4960919677389688E-2</c:v>
                </c:pt>
                <c:pt idx="6">
                  <c:v>2.5406959583234443E-2</c:v>
                </c:pt>
                <c:pt idx="7">
                  <c:v>2.5725559516533901E-2</c:v>
                </c:pt>
                <c:pt idx="8">
                  <c:v>2.4943124616302555E-2</c:v>
                </c:pt>
                <c:pt idx="9">
                  <c:v>2.5376104316643038E-2</c:v>
                </c:pt>
                <c:pt idx="10">
                  <c:v>2.5953832119840415E-2</c:v>
                </c:pt>
                <c:pt idx="11">
                  <c:v>2.6089538698012713E-2</c:v>
                </c:pt>
                <c:pt idx="12">
                  <c:v>2.6726985286580251E-2</c:v>
                </c:pt>
                <c:pt idx="13">
                  <c:v>2.8951520414027102E-2</c:v>
                </c:pt>
                <c:pt idx="14">
                  <c:v>2.9260485183260031E-2</c:v>
                </c:pt>
                <c:pt idx="15">
                  <c:v>2.890410127728699E-2</c:v>
                </c:pt>
                <c:pt idx="16">
                  <c:v>2.8507722530220405E-2</c:v>
                </c:pt>
                <c:pt idx="17">
                  <c:v>2.9755073415846517E-2</c:v>
                </c:pt>
                <c:pt idx="18">
                  <c:v>2.9212076304677845E-2</c:v>
                </c:pt>
                <c:pt idx="19">
                  <c:v>2.7737130648454827E-2</c:v>
                </c:pt>
                <c:pt idx="20">
                  <c:v>2.937174832544457E-2</c:v>
                </c:pt>
                <c:pt idx="21">
                  <c:v>3.1094055702101893E-2</c:v>
                </c:pt>
                <c:pt idx="22">
                  <c:v>3.1890324656572162E-2</c:v>
                </c:pt>
                <c:pt idx="23">
                  <c:v>3.1500995070444786E-2</c:v>
                </c:pt>
                <c:pt idx="24">
                  <c:v>3.1519233160011546E-2</c:v>
                </c:pt>
                <c:pt idx="25">
                  <c:v>3.2287753589268789E-2</c:v>
                </c:pt>
                <c:pt idx="26">
                  <c:v>3.3272738713654791E-2</c:v>
                </c:pt>
                <c:pt idx="27">
                  <c:v>3.3793691403074061E-2</c:v>
                </c:pt>
                <c:pt idx="28">
                  <c:v>3.3891415083841851E-2</c:v>
                </c:pt>
                <c:pt idx="29">
                  <c:v>3.3889887303239823E-2</c:v>
                </c:pt>
                <c:pt idx="30">
                  <c:v>3.3881103360771866E-2</c:v>
                </c:pt>
                <c:pt idx="31">
                  <c:v>3.3872886124240185E-2</c:v>
                </c:pt>
                <c:pt idx="32">
                  <c:v>3.3865182465131233E-2</c:v>
                </c:pt>
                <c:pt idx="33">
                  <c:v>3.3879969195077714E-2</c:v>
                </c:pt>
                <c:pt idx="34">
                  <c:v>3.3906023523720435E-2</c:v>
                </c:pt>
                <c:pt idx="35">
                  <c:v>3.3932028901908468E-2</c:v>
                </c:pt>
                <c:pt idx="36">
                  <c:v>3.3956856204799275E-2</c:v>
                </c:pt>
                <c:pt idx="37">
                  <c:v>3.3984522413222557E-2</c:v>
                </c:pt>
                <c:pt idx="38">
                  <c:v>3.4035381072179738E-2</c:v>
                </c:pt>
                <c:pt idx="39">
                  <c:v>3.4140520214079505E-2</c:v>
                </c:pt>
                <c:pt idx="40">
                  <c:v>3.4772685124521939E-2</c:v>
                </c:pt>
                <c:pt idx="41">
                  <c:v>3.547588501437296E-2</c:v>
                </c:pt>
                <c:pt idx="42">
                  <c:v>3.6145599195098695E-2</c:v>
                </c:pt>
                <c:pt idx="43">
                  <c:v>3.6784163879080636E-2</c:v>
                </c:pt>
                <c:pt idx="44">
                  <c:v>3.739370289561101E-2</c:v>
                </c:pt>
                <c:pt idx="45">
                  <c:v>3.7976151289240812E-2</c:v>
                </c:pt>
                <c:pt idx="46">
                  <c:v>3.8450588939265555E-2</c:v>
                </c:pt>
                <c:pt idx="47">
                  <c:v>3.714870873289948E-2</c:v>
                </c:pt>
                <c:pt idx="48">
                  <c:v>3.5560334599847011E-2</c:v>
                </c:pt>
                <c:pt idx="49">
                  <c:v>3.5418160047411461E-2</c:v>
                </c:pt>
                <c:pt idx="50">
                  <c:v>3.5728999398841735E-2</c:v>
                </c:pt>
                <c:pt idx="51">
                  <c:v>3.6057802454882444E-2</c:v>
                </c:pt>
                <c:pt idx="52">
                  <c:v>3.6373959239529588E-2</c:v>
                </c:pt>
                <c:pt idx="53">
                  <c:v>3.6678185579471015E-2</c:v>
                </c:pt>
                <c:pt idx="54">
                  <c:v>3.6971144277201766E-2</c:v>
                </c:pt>
                <c:pt idx="55">
                  <c:v>3.7253449931427964E-2</c:v>
                </c:pt>
                <c:pt idx="56">
                  <c:v>3.7525673240718413E-2</c:v>
                </c:pt>
                <c:pt idx="57">
                  <c:v>3.7788344855005866E-2</c:v>
                </c:pt>
                <c:pt idx="58">
                  <c:v>3.8041958827500957E-2</c:v>
                </c:pt>
                <c:pt idx="59">
                  <c:v>3.8286975716193113E-2</c:v>
                </c:pt>
                <c:pt idx="60">
                  <c:v>3.8523825375165098E-2</c:v>
                </c:pt>
                <c:pt idx="61">
                  <c:v>3.8748073873757685E-2</c:v>
                </c:pt>
                <c:pt idx="62">
                  <c:v>3.8943550902260954E-2</c:v>
                </c:pt>
                <c:pt idx="63">
                  <c:v>3.912814022414516E-2</c:v>
                </c:pt>
                <c:pt idx="64">
                  <c:v>3.9306961129686423E-2</c:v>
                </c:pt>
                <c:pt idx="65">
                  <c:v>3.9480279853505031E-2</c:v>
                </c:pt>
                <c:pt idx="66">
                  <c:v>3.9648346494741644E-2</c:v>
                </c:pt>
                <c:pt idx="67">
                  <c:v>3.9811396221389225E-2</c:v>
                </c:pt>
                <c:pt idx="68">
                  <c:v>3.9969650367776922E-2</c:v>
                </c:pt>
                <c:pt idx="69">
                  <c:v>4.012521142502265E-2</c:v>
                </c:pt>
                <c:pt idx="70">
                  <c:v>4.0295963520299537E-2</c:v>
                </c:pt>
                <c:pt idx="71">
                  <c:v>4.0466954483544565E-2</c:v>
                </c:pt>
                <c:pt idx="72">
                  <c:v>4.0633195697803562E-2</c:v>
                </c:pt>
                <c:pt idx="73">
                  <c:v>4.0794882358244106E-2</c:v>
                </c:pt>
                <c:pt idx="74">
                  <c:v>4.0952199108946312E-2</c:v>
                </c:pt>
                <c:pt idx="75">
                  <c:v>4.1105320746291189E-2</c:v>
                </c:pt>
                <c:pt idx="76">
                  <c:v>4.122438934572905E-2</c:v>
                </c:pt>
                <c:pt idx="77">
                  <c:v>4.1289986997252129E-2</c:v>
                </c:pt>
                <c:pt idx="78">
                  <c:v>4.1342688929858616E-2</c:v>
                </c:pt>
                <c:pt idx="79">
                  <c:v>4.1394056636363391E-2</c:v>
                </c:pt>
                <c:pt idx="80">
                  <c:v>4.1444140150133722E-2</c:v>
                </c:pt>
                <c:pt idx="81">
                  <c:v>4.149298703395056E-2</c:v>
                </c:pt>
                <c:pt idx="82">
                  <c:v>4.15406425304162E-2</c:v>
                </c:pt>
                <c:pt idx="83">
                  <c:v>4.158714970158621E-2</c:v>
                </c:pt>
                <c:pt idx="84">
                  <c:v>4.1632549559136894E-2</c:v>
                </c:pt>
                <c:pt idx="85">
                  <c:v>4.1676881184872547E-2</c:v>
                </c:pt>
                <c:pt idx="86">
                  <c:v>4.1720181842477666E-2</c:v>
                </c:pt>
                <c:pt idx="87">
                  <c:v>4.1762487082667533E-2</c:v>
                </c:pt>
                <c:pt idx="88">
                  <c:v>4.1803830840146598E-2</c:v>
                </c:pt>
                <c:pt idx="89">
                  <c:v>4.1844245524415916E-2</c:v>
                </c:pt>
                <c:pt idx="90">
                  <c:v>4.1883762104550193E-2</c:v>
                </c:pt>
                <c:pt idx="91">
                  <c:v>4.1922410188444482E-2</c:v>
                </c:pt>
                <c:pt idx="92">
                  <c:v>4.1960218096665787E-2</c:v>
                </c:pt>
                <c:pt idx="93">
                  <c:v>4.1997212931554645E-2</c:v>
                </c:pt>
                <c:pt idx="94">
                  <c:v>4.203342064228921E-2</c:v>
                </c:pt>
                <c:pt idx="95">
                  <c:v>4.2068866085381434E-2</c:v>
                </c:pt>
                <c:pt idx="96">
                  <c:v>4.210357308177673E-2</c:v>
                </c:pt>
                <c:pt idx="97">
                  <c:v>4.2137564470049058E-2</c:v>
                </c:pt>
                <c:pt idx="98">
                  <c:v>4.2170862156497395E-2</c:v>
                </c:pt>
                <c:pt idx="99">
                  <c:v>4.2203487162352643E-2</c:v>
                </c:pt>
                <c:pt idx="100">
                  <c:v>4.2235459668206847E-2</c:v>
                </c:pt>
                <c:pt idx="101">
                  <c:v>4.2266799054999173E-2</c:v>
                </c:pt>
                <c:pt idx="102">
                  <c:v>4.2297523944086445E-2</c:v>
                </c:pt>
                <c:pt idx="103">
                  <c:v>4.2327652233430435E-2</c:v>
                </c:pt>
                <c:pt idx="104">
                  <c:v>4.2357201132507891E-2</c:v>
                </c:pt>
                <c:pt idx="105">
                  <c:v>4.2386187195423503E-2</c:v>
                </c:pt>
                <c:pt idx="106">
                  <c:v>4.2414626351508826E-2</c:v>
                </c:pt>
                <c:pt idx="107">
                  <c:v>4.2442533934625451E-2</c:v>
                </c:pt>
                <c:pt idx="108">
                  <c:v>4.2469924710577742E-2</c:v>
                </c:pt>
                <c:pt idx="109">
                  <c:v>4.2496812903495711E-2</c:v>
                </c:pt>
                <c:pt idx="110">
                  <c:v>4.2523212220195429E-2</c:v>
                </c:pt>
                <c:pt idx="111">
                  <c:v>4.2549135873528307E-2</c:v>
                </c:pt>
                <c:pt idx="112">
                  <c:v>4.2574596604441517E-2</c:v>
                </c:pt>
                <c:pt idx="113">
                  <c:v>4.2599606703015422E-2</c:v>
                </c:pt>
                <c:pt idx="114">
                  <c:v>4.2624178027878663E-2</c:v>
                </c:pt>
                <c:pt idx="115">
                  <c:v>4.2648322025403085E-2</c:v>
                </c:pt>
                <c:pt idx="116">
                  <c:v>4.267204974710373E-2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CNY_Treasury_Live_Curve_2012-5-16_Calibrated_Curve_2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Sheet1!$C$11:$C$127</c:f>
              <c:numCache>
                <c:formatCode>G/通用格式</c:formatCode>
                <c:ptCount val="117"/>
                <c:pt idx="0">
                  <c:v>2.4467797392777702E-2</c:v>
                </c:pt>
                <c:pt idx="1">
                  <c:v>2.4467797393560073E-2</c:v>
                </c:pt>
                <c:pt idx="2">
                  <c:v>2.6421065502002759E-2</c:v>
                </c:pt>
                <c:pt idx="3">
                  <c:v>2.6912424676528299E-2</c:v>
                </c:pt>
                <c:pt idx="4">
                  <c:v>2.911291110008319E-2</c:v>
                </c:pt>
                <c:pt idx="5">
                  <c:v>2.8658888247024939E-2</c:v>
                </c:pt>
                <c:pt idx="6">
                  <c:v>2.7876189155406943E-2</c:v>
                </c:pt>
                <c:pt idx="7">
                  <c:v>2.6943044280529824E-2</c:v>
                </c:pt>
                <c:pt idx="8">
                  <c:v>2.4931654350082069E-2</c:v>
                </c:pt>
                <c:pt idx="9">
                  <c:v>2.5324065485233607E-2</c:v>
                </c:pt>
                <c:pt idx="10">
                  <c:v>2.590967396856652E-2</c:v>
                </c:pt>
                <c:pt idx="11">
                  <c:v>2.6049938724958102E-2</c:v>
                </c:pt>
                <c:pt idx="12">
                  <c:v>2.6684186820350328E-2</c:v>
                </c:pt>
                <c:pt idx="13">
                  <c:v>2.8910008566911401E-2</c:v>
                </c:pt>
                <c:pt idx="14">
                  <c:v>2.9224556843902398E-2</c:v>
                </c:pt>
                <c:pt idx="15">
                  <c:v>2.8871871767710857E-2</c:v>
                </c:pt>
                <c:pt idx="16">
                  <c:v>2.8473428497019188E-2</c:v>
                </c:pt>
                <c:pt idx="17">
                  <c:v>2.9722406996122268E-2</c:v>
                </c:pt>
                <c:pt idx="18">
                  <c:v>2.9184263929398473E-2</c:v>
                </c:pt>
                <c:pt idx="19">
                  <c:v>2.7712428216129275E-2</c:v>
                </c:pt>
                <c:pt idx="20">
                  <c:v>2.9343329027996932E-2</c:v>
                </c:pt>
                <c:pt idx="21">
                  <c:v>3.1066260202184413E-2</c:v>
                </c:pt>
                <c:pt idx="22">
                  <c:v>3.1865222314081225E-2</c:v>
                </c:pt>
                <c:pt idx="23">
                  <c:v>3.1477466217959361E-2</c:v>
                </c:pt>
                <c:pt idx="24">
                  <c:v>3.1493589937126067E-2</c:v>
                </c:pt>
                <c:pt idx="25">
                  <c:v>3.2263356159895402E-2</c:v>
                </c:pt>
                <c:pt idx="26">
                  <c:v>3.3250413692118556E-2</c:v>
                </c:pt>
                <c:pt idx="27">
                  <c:v>3.3772047932291903E-2</c:v>
                </c:pt>
                <c:pt idx="28">
                  <c:v>3.3867770308192789E-2</c:v>
                </c:pt>
                <c:pt idx="29">
                  <c:v>3.3867698089989212E-2</c:v>
                </c:pt>
                <c:pt idx="30">
                  <c:v>3.3861252789084327E-2</c:v>
                </c:pt>
                <c:pt idx="31">
                  <c:v>3.3853922282873032E-2</c:v>
                </c:pt>
                <c:pt idx="32">
                  <c:v>3.3844472182006341E-2</c:v>
                </c:pt>
                <c:pt idx="33">
                  <c:v>3.3860441107390019E-2</c:v>
                </c:pt>
                <c:pt idx="34">
                  <c:v>3.3888463598631166E-2</c:v>
                </c:pt>
                <c:pt idx="35">
                  <c:v>3.3915289114836364E-2</c:v>
                </c:pt>
                <c:pt idx="36">
                  <c:v>3.3938395246504154E-2</c:v>
                </c:pt>
                <c:pt idx="37">
                  <c:v>3.3967100298337619E-2</c:v>
                </c:pt>
                <c:pt idx="38">
                  <c:v>3.4019608719912282E-2</c:v>
                </c:pt>
                <c:pt idx="39">
                  <c:v>3.4125374486757502E-2</c:v>
                </c:pt>
                <c:pt idx="40">
                  <c:v>3.4755555272419525E-2</c:v>
                </c:pt>
                <c:pt idx="41">
                  <c:v>3.5459304881719486E-2</c:v>
                </c:pt>
                <c:pt idx="42">
                  <c:v>3.6130225498883513E-2</c:v>
                </c:pt>
                <c:pt idx="43">
                  <c:v>3.6769087642274725E-2</c:v>
                </c:pt>
                <c:pt idx="44">
                  <c:v>3.7376641675326207E-2</c:v>
                </c:pt>
                <c:pt idx="45">
                  <c:v>3.7959678175979776E-2</c:v>
                </c:pt>
                <c:pt idx="46">
                  <c:v>3.8435386595088612E-2</c:v>
                </c:pt>
                <c:pt idx="47">
                  <c:v>3.7134704065393404E-2</c:v>
                </c:pt>
                <c:pt idx="48">
                  <c:v>3.5545803736650762E-2</c:v>
                </c:pt>
                <c:pt idx="49">
                  <c:v>3.5404262003742588E-2</c:v>
                </c:pt>
                <c:pt idx="50">
                  <c:v>3.5716224696828024E-2</c:v>
                </c:pt>
                <c:pt idx="51">
                  <c:v>3.6045142297317083E-2</c:v>
                </c:pt>
                <c:pt idx="52">
                  <c:v>3.636007668040319E-2</c:v>
                </c:pt>
                <c:pt idx="53">
                  <c:v>3.6664732049372768E-2</c:v>
                </c:pt>
                <c:pt idx="54">
                  <c:v>3.6958766258286271E-2</c:v>
                </c:pt>
                <c:pt idx="55">
                  <c:v>3.7241183380673573E-2</c:v>
                </c:pt>
                <c:pt idx="56">
                  <c:v>3.751222456099014E-2</c:v>
                </c:pt>
                <c:pt idx="57">
                  <c:v>3.7775313649962644E-2</c:v>
                </c:pt>
                <c:pt idx="58">
                  <c:v>3.8029969677893564E-2</c:v>
                </c:pt>
                <c:pt idx="59">
                  <c:v>3.8275093085150265E-2</c:v>
                </c:pt>
                <c:pt idx="60">
                  <c:v>3.8510797684545968E-2</c:v>
                </c:pt>
                <c:pt idx="61">
                  <c:v>3.8735452794228541E-2</c:v>
                </c:pt>
                <c:pt idx="62">
                  <c:v>3.8931948540304753E-2</c:v>
                </c:pt>
                <c:pt idx="63">
                  <c:v>3.9116650717285636E-2</c:v>
                </c:pt>
                <c:pt idx="64">
                  <c:v>3.929437096266656E-2</c:v>
                </c:pt>
                <c:pt idx="65">
                  <c:v>3.9468103062122353E-2</c:v>
                </c:pt>
                <c:pt idx="66">
                  <c:v>3.9637157928317457E-2</c:v>
                </c:pt>
                <c:pt idx="67">
                  <c:v>3.9800380716686797E-2</c:v>
                </c:pt>
                <c:pt idx="68">
                  <c:v>3.9957512747977562E-2</c:v>
                </c:pt>
                <c:pt idx="69">
                  <c:v>4.0113444841854438E-2</c:v>
                </c:pt>
                <c:pt idx="70">
                  <c:v>4.0285140770429502E-2</c:v>
                </c:pt>
                <c:pt idx="71">
                  <c:v>4.0456285103379577E-2</c:v>
                </c:pt>
                <c:pt idx="72">
                  <c:v>4.0621425540483778E-2</c:v>
                </c:pt>
                <c:pt idx="73">
                  <c:v>4.0783460429934554E-2</c:v>
                </c:pt>
                <c:pt idx="74">
                  <c:v>4.0941689219683219E-2</c:v>
                </c:pt>
                <c:pt idx="75">
                  <c:v>4.1094956712780788E-2</c:v>
                </c:pt>
                <c:pt idx="76">
                  <c:v>4.1212966292001878E-2</c:v>
                </c:pt>
                <c:pt idx="77">
                  <c:v>4.1278930857787277E-2</c:v>
                </c:pt>
                <c:pt idx="78">
                  <c:v>4.133254580261126E-2</c:v>
                </c:pt>
                <c:pt idx="79">
                  <c:v>4.1384082997423778E-2</c:v>
                </c:pt>
                <c:pt idx="80">
                  <c:v>4.1433202868696936E-2</c:v>
                </c:pt>
                <c:pt idx="81">
                  <c:v>4.1482370081275734E-2</c:v>
                </c:pt>
                <c:pt idx="82">
                  <c:v>4.1530960815518082E-2</c:v>
                </c:pt>
                <c:pt idx="83">
                  <c:v>4.1577580965724718E-2</c:v>
                </c:pt>
                <c:pt idx="84">
                  <c:v>4.1622032960696345E-2</c:v>
                </c:pt>
                <c:pt idx="85">
                  <c:v>4.1666663983336016E-2</c:v>
                </c:pt>
                <c:pt idx="86">
                  <c:v>4.1710860906567553E-2</c:v>
                </c:pt>
                <c:pt idx="87">
                  <c:v>4.1753270463376506E-2</c:v>
                </c:pt>
                <c:pt idx="88">
                  <c:v>4.1793697034431393E-2</c:v>
                </c:pt>
                <c:pt idx="89">
                  <c:v>4.1834396846658725E-2</c:v>
                </c:pt>
                <c:pt idx="90">
                  <c:v>4.1874774023393173E-2</c:v>
                </c:pt>
                <c:pt idx="91">
                  <c:v>4.1913518712658325E-2</c:v>
                </c:pt>
                <c:pt idx="92">
                  <c:v>4.1950438032508107E-2</c:v>
                </c:pt>
                <c:pt idx="93">
                  <c:v>4.1987705045480037E-2</c:v>
                </c:pt>
                <c:pt idx="94">
                  <c:v>4.2024740589901806E-2</c:v>
                </c:pt>
                <c:pt idx="95">
                  <c:v>4.2060275743736289E-2</c:v>
                </c:pt>
                <c:pt idx="96">
                  <c:v>4.2094203136061603E-2</c:v>
                </c:pt>
                <c:pt idx="97">
                  <c:v>4.2128439199633452E-2</c:v>
                </c:pt>
                <c:pt idx="98">
                  <c:v>4.2162420754863442E-2</c:v>
                </c:pt>
                <c:pt idx="99">
                  <c:v>4.2195066546021412E-2</c:v>
                </c:pt>
                <c:pt idx="100">
                  <c:v>4.2226364326631668E-2</c:v>
                </c:pt>
                <c:pt idx="101">
                  <c:v>4.2257965549455274E-2</c:v>
                </c:pt>
                <c:pt idx="102">
                  <c:v>4.2289350022573925E-2</c:v>
                </c:pt>
                <c:pt idx="103">
                  <c:v>4.2319495490367391E-2</c:v>
                </c:pt>
                <c:pt idx="104">
                  <c:v>4.2348388057576708E-2</c:v>
                </c:pt>
                <c:pt idx="105">
                  <c:v>4.237762568575195E-2</c:v>
                </c:pt>
                <c:pt idx="106">
                  <c:v>4.2406701932093858E-2</c:v>
                </c:pt>
                <c:pt idx="107">
                  <c:v>4.2434623487933532E-2</c:v>
                </c:pt>
                <c:pt idx="108">
                  <c:v>4.2461375254085006E-2</c:v>
                </c:pt>
                <c:pt idx="109">
                  <c:v>4.2488505553580143E-2</c:v>
                </c:pt>
                <c:pt idx="110">
                  <c:v>4.2515521069090394E-2</c:v>
                </c:pt>
                <c:pt idx="111">
                  <c:v>4.2541455836681993E-2</c:v>
                </c:pt>
                <c:pt idx="112">
                  <c:v>4.2566262872641585E-2</c:v>
                </c:pt>
                <c:pt idx="113">
                  <c:v>4.2591505678031764E-2</c:v>
                </c:pt>
                <c:pt idx="114">
                  <c:v>4.2616730969492173E-2</c:v>
                </c:pt>
                <c:pt idx="115">
                  <c:v>4.2640970318644396E-2</c:v>
                </c:pt>
                <c:pt idx="116">
                  <c:v>4.2663988609361707E-2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CNY_Treasury_Live_Curve_2012-5-16_Calibrated_Curve_3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Sheet1!$D$11:$D$127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2.4291859818621135E-2</c:v>
                </c:pt>
                <c:pt idx="5">
                  <c:v>2.6149067487963952E-2</c:v>
                </c:pt>
                <c:pt idx="6">
                  <c:v>2.7833959959188113E-2</c:v>
                </c:pt>
                <c:pt idx="7">
                  <c:v>2.9399735297787059E-2</c:v>
                </c:pt>
                <c:pt idx="8">
                  <c:v>2.9830247263962408E-2</c:v>
                </c:pt>
                <c:pt idx="9">
                  <c:v>2.9914593344500497E-2</c:v>
                </c:pt>
                <c:pt idx="10">
                  <c:v>3.0070455483067627E-2</c:v>
                </c:pt>
                <c:pt idx="11">
                  <c:v>2.9776929517706018E-2</c:v>
                </c:pt>
                <c:pt idx="12">
                  <c:v>2.9994215149371912E-2</c:v>
                </c:pt>
                <c:pt idx="13">
                  <c:v>3.1802277084525883E-2</c:v>
                </c:pt>
                <c:pt idx="14">
                  <c:v>3.1687232552456215E-2</c:v>
                </c:pt>
                <c:pt idx="15">
                  <c:v>3.0901058737558659E-2</c:v>
                </c:pt>
                <c:pt idx="16">
                  <c:v>3.0080730370289924E-2</c:v>
                </c:pt>
                <c:pt idx="17">
                  <c:v>3.0902113086531208E-2</c:v>
                </c:pt>
                <c:pt idx="18">
                  <c:v>2.9934535644345964E-2</c:v>
                </c:pt>
                <c:pt idx="19">
                  <c:v>2.8036822480816397E-2</c:v>
                </c:pt>
                <c:pt idx="20">
                  <c:v>2.9243641757623395E-2</c:v>
                </c:pt>
                <c:pt idx="21">
                  <c:v>3.0932331527690985E-2</c:v>
                </c:pt>
                <c:pt idx="22">
                  <c:v>3.1731309379958147E-2</c:v>
                </c:pt>
                <c:pt idx="23">
                  <c:v>3.1350927650965865E-2</c:v>
                </c:pt>
                <c:pt idx="24">
                  <c:v>3.1375354024492874E-2</c:v>
                </c:pt>
                <c:pt idx="25">
                  <c:v>3.2145959746399756E-2</c:v>
                </c:pt>
                <c:pt idx="26">
                  <c:v>3.3131479076333445E-2</c:v>
                </c:pt>
                <c:pt idx="27">
                  <c:v>3.3655349450243018E-2</c:v>
                </c:pt>
                <c:pt idx="28">
                  <c:v>3.3757518212007724E-2</c:v>
                </c:pt>
                <c:pt idx="29">
                  <c:v>3.3760697930833791E-2</c:v>
                </c:pt>
                <c:pt idx="30">
                  <c:v>3.3756120080945286E-2</c:v>
                </c:pt>
                <c:pt idx="31">
                  <c:v>3.3751643276937762E-2</c:v>
                </c:pt>
                <c:pt idx="32">
                  <c:v>3.3747851100706321E-2</c:v>
                </c:pt>
                <c:pt idx="33">
                  <c:v>3.3766276582967554E-2</c:v>
                </c:pt>
                <c:pt idx="34">
                  <c:v>3.379546798149987E-2</c:v>
                </c:pt>
                <c:pt idx="35">
                  <c:v>3.3824014297692669E-2</c:v>
                </c:pt>
                <c:pt idx="36">
                  <c:v>3.385206639168703E-2</c:v>
                </c:pt>
                <c:pt idx="37">
                  <c:v>3.3882622910120896E-2</c:v>
                </c:pt>
                <c:pt idx="38">
                  <c:v>3.3935880179819099E-2</c:v>
                </c:pt>
                <c:pt idx="39">
                  <c:v>3.4042739758221939E-2</c:v>
                </c:pt>
                <c:pt idx="40">
                  <c:v>3.4675558564300005E-2</c:v>
                </c:pt>
                <c:pt idx="41">
                  <c:v>3.5378997661745314E-2</c:v>
                </c:pt>
                <c:pt idx="42">
                  <c:v>3.6048751551700398E-2</c:v>
                </c:pt>
                <c:pt idx="43">
                  <c:v>3.6687030553158674E-2</c:v>
                </c:pt>
                <c:pt idx="44">
                  <c:v>3.7297126126504106E-2</c:v>
                </c:pt>
                <c:pt idx="45">
                  <c:v>3.7880055830798814E-2</c:v>
                </c:pt>
                <c:pt idx="46">
                  <c:v>3.8354985179902434E-2</c:v>
                </c:pt>
                <c:pt idx="47">
                  <c:v>3.7058519342082624E-2</c:v>
                </c:pt>
                <c:pt idx="48">
                  <c:v>3.5476835994905483E-2</c:v>
                </c:pt>
                <c:pt idx="49">
                  <c:v>3.5336977977446643E-2</c:v>
                </c:pt>
                <c:pt idx="50">
                  <c:v>3.5648546742032272E-2</c:v>
                </c:pt>
                <c:pt idx="51">
                  <c:v>3.5977844811949031E-2</c:v>
                </c:pt>
                <c:pt idx="52">
                  <c:v>3.6294641350680154E-2</c:v>
                </c:pt>
                <c:pt idx="53">
                  <c:v>3.6599669203876979E-2</c:v>
                </c:pt>
                <c:pt idx="54">
                  <c:v>3.6893266218795656E-2</c:v>
                </c:pt>
                <c:pt idx="55">
                  <c:v>3.7176049099192948E-2</c:v>
                </c:pt>
                <c:pt idx="56">
                  <c:v>3.7448893619237776E-2</c:v>
                </c:pt>
                <c:pt idx="57">
                  <c:v>3.7712353321869896E-2</c:v>
                </c:pt>
                <c:pt idx="58">
                  <c:v>3.7966589110615463E-2</c:v>
                </c:pt>
                <c:pt idx="59">
                  <c:v>3.8212055140636934E-2</c:v>
                </c:pt>
                <c:pt idx="60">
                  <c:v>3.8449497900650345E-2</c:v>
                </c:pt>
                <c:pt idx="61">
                  <c:v>3.8674523289002484E-2</c:v>
                </c:pt>
                <c:pt idx="62">
                  <c:v>3.8870663068827901E-2</c:v>
                </c:pt>
                <c:pt idx="63">
                  <c:v>3.9055743080832497E-2</c:v>
                </c:pt>
                <c:pt idx="64">
                  <c:v>3.923518857511446E-2</c:v>
                </c:pt>
                <c:pt idx="65">
                  <c:v>3.9409265769285537E-2</c:v>
                </c:pt>
                <c:pt idx="66">
                  <c:v>3.9577919329182157E-2</c:v>
                </c:pt>
                <c:pt idx="67">
                  <c:v>3.974146101197347E-2</c:v>
                </c:pt>
                <c:pt idx="68">
                  <c:v>3.9900337191556695E-2</c:v>
                </c:pt>
                <c:pt idx="69">
                  <c:v>4.0056620462654541E-2</c:v>
                </c:pt>
                <c:pt idx="70">
                  <c:v>4.0227871152990646E-2</c:v>
                </c:pt>
                <c:pt idx="71">
                  <c:v>4.0399249668839489E-2</c:v>
                </c:pt>
                <c:pt idx="72">
                  <c:v>4.0566011143279498E-2</c:v>
                </c:pt>
                <c:pt idx="73">
                  <c:v>4.0728330497465319E-2</c:v>
                </c:pt>
                <c:pt idx="74">
                  <c:v>4.0886107158506643E-2</c:v>
                </c:pt>
                <c:pt idx="75">
                  <c:v>4.103958432519339E-2</c:v>
                </c:pt>
                <c:pt idx="76">
                  <c:v>4.1159209356333791E-2</c:v>
                </c:pt>
                <c:pt idx="77">
                  <c:v>4.1225591127453241E-2</c:v>
                </c:pt>
                <c:pt idx="78">
                  <c:v>4.1278925942805203E-2</c:v>
                </c:pt>
                <c:pt idx="79">
                  <c:v>4.1330811309056893E-2</c:v>
                </c:pt>
                <c:pt idx="80">
                  <c:v>4.1381509624272103E-2</c:v>
                </c:pt>
                <c:pt idx="81">
                  <c:v>4.143112081767894E-2</c:v>
                </c:pt>
                <c:pt idx="82">
                  <c:v>4.1479278387741826E-2</c:v>
                </c:pt>
                <c:pt idx="83">
                  <c:v>4.1526261318915299E-2</c:v>
                </c:pt>
                <c:pt idx="84">
                  <c:v>4.157229114576181E-2</c:v>
                </c:pt>
                <c:pt idx="85">
                  <c:v>4.1617354010759049E-2</c:v>
                </c:pt>
                <c:pt idx="86">
                  <c:v>4.1661114525582535E-2</c:v>
                </c:pt>
                <c:pt idx="87">
                  <c:v>4.1703849142290701E-2</c:v>
                </c:pt>
                <c:pt idx="88">
                  <c:v>4.1745774281114249E-2</c:v>
                </c:pt>
                <c:pt idx="89">
                  <c:v>4.1786874106505126E-2</c:v>
                </c:pt>
                <c:pt idx="90">
                  <c:v>4.1826813249190339E-2</c:v>
                </c:pt>
                <c:pt idx="91">
                  <c:v>4.1865849750531328E-2</c:v>
                </c:pt>
                <c:pt idx="92">
                  <c:v>4.1904195829007895E-2</c:v>
                </c:pt>
                <c:pt idx="93">
                  <c:v>4.1941834572337973E-2</c:v>
                </c:pt>
                <c:pt idx="94">
                  <c:v>4.1978431752544773E-2</c:v>
                </c:pt>
                <c:pt idx="95">
                  <c:v>4.2014229282424015E-2</c:v>
                </c:pt>
                <c:pt idx="96">
                  <c:v>4.2049512273102045E-2</c:v>
                </c:pt>
                <c:pt idx="97">
                  <c:v>4.2084103119813393E-2</c:v>
                </c:pt>
                <c:pt idx="98">
                  <c:v>4.2117855312323767E-2</c:v>
                </c:pt>
                <c:pt idx="99">
                  <c:v>4.2150741580521206E-2</c:v>
                </c:pt>
                <c:pt idx="100">
                  <c:v>4.2183165275474541E-2</c:v>
                </c:pt>
                <c:pt idx="101">
                  <c:v>4.2215053619171994E-2</c:v>
                </c:pt>
                <c:pt idx="102">
                  <c:v>4.2246203547111449E-2</c:v>
                </c:pt>
                <c:pt idx="103">
                  <c:v>4.2276566173169959E-2</c:v>
                </c:pt>
                <c:pt idx="104">
                  <c:v>4.2306535591058854E-2</c:v>
                </c:pt>
                <c:pt idx="105">
                  <c:v>4.2336041121345799E-2</c:v>
                </c:pt>
                <c:pt idx="106">
                  <c:v>4.2364878756269445E-2</c:v>
                </c:pt>
                <c:pt idx="107">
                  <c:v>4.2392996575501753E-2</c:v>
                </c:pt>
                <c:pt idx="108">
                  <c:v>4.2420780169831557E-2</c:v>
                </c:pt>
                <c:pt idx="109">
                  <c:v>4.244816106764944E-2</c:v>
                </c:pt>
                <c:pt idx="110">
                  <c:v>4.2474934840821134E-2</c:v>
                </c:pt>
                <c:pt idx="111">
                  <c:v>4.2501047084657136E-2</c:v>
                </c:pt>
                <c:pt idx="112">
                  <c:v>4.2526833217266281E-2</c:v>
                </c:pt>
                <c:pt idx="113">
                  <c:v>4.2552326520770414E-2</c:v>
                </c:pt>
                <c:pt idx="114">
                  <c:v>4.2577264996340881E-2</c:v>
                </c:pt>
                <c:pt idx="115">
                  <c:v>4.2601667173365512E-2</c:v>
                </c:pt>
                <c:pt idx="116">
                  <c:v>4.2625651089839858E-2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Sheet1!$E$10</c:f>
              <c:strCache>
                <c:ptCount val="1"/>
                <c:pt idx="0">
                  <c:v>CNY_Treasury_Live_Curve_2012-5-16_Calibrated_Curve_4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Sheet1!$E$11:$E$127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2.4291859818621135E-2</c:v>
                </c:pt>
                <c:pt idx="5">
                  <c:v>2.496091967740811E-2</c:v>
                </c:pt>
                <c:pt idx="6">
                  <c:v>2.5406959583234443E-2</c:v>
                </c:pt>
                <c:pt idx="7">
                  <c:v>2.572555951653378E-2</c:v>
                </c:pt>
                <c:pt idx="8">
                  <c:v>2.4943124616044948E-2</c:v>
                </c:pt>
                <c:pt idx="9">
                  <c:v>2.5774424393149392E-2</c:v>
                </c:pt>
                <c:pt idx="10">
                  <c:v>2.676982794540702E-2</c:v>
                </c:pt>
                <c:pt idx="11">
                  <c:v>2.7326033392804063E-2</c:v>
                </c:pt>
                <c:pt idx="12">
                  <c:v>2.8374927517431984E-2</c:v>
                </c:pt>
                <c:pt idx="13">
                  <c:v>3.1024773811317814E-2</c:v>
                </c:pt>
                <c:pt idx="14">
                  <c:v>3.1758440682378188E-2</c:v>
                </c:pt>
                <c:pt idx="15">
                  <c:v>3.1828526440901811E-2</c:v>
                </c:pt>
                <c:pt idx="16">
                  <c:v>3.1850150167064217E-2</c:v>
                </c:pt>
                <c:pt idx="17">
                  <c:v>3.3528407974775395E-2</c:v>
                </c:pt>
                <c:pt idx="18">
                  <c:v>3.3410283367523524E-2</c:v>
                </c:pt>
                <c:pt idx="19">
                  <c:v>3.2354507570263896E-2</c:v>
                </c:pt>
                <c:pt idx="20">
                  <c:v>3.4430273489156511E-2</c:v>
                </c:pt>
                <c:pt idx="21">
                  <c:v>3.5945065894698792E-2</c:v>
                </c:pt>
                <c:pt idx="22">
                  <c:v>3.647765085380205E-2</c:v>
                </c:pt>
                <c:pt idx="23">
                  <c:v>3.5812284908740472E-2</c:v>
                </c:pt>
                <c:pt idx="24">
                  <c:v>3.5551958141885207E-2</c:v>
                </c:pt>
                <c:pt idx="25">
                  <c:v>3.6046148077352534E-2</c:v>
                </c:pt>
                <c:pt idx="26">
                  <c:v>3.676482511912596E-2</c:v>
                </c:pt>
                <c:pt idx="27">
                  <c:v>3.7016682717856436E-2</c:v>
                </c:pt>
                <c:pt idx="28">
                  <c:v>3.6838542017182299E-2</c:v>
                </c:pt>
                <c:pt idx="29">
                  <c:v>3.6556813942054497E-2</c:v>
                </c:pt>
                <c:pt idx="30">
                  <c:v>3.6270875602399062E-2</c:v>
                </c:pt>
                <c:pt idx="31">
                  <c:v>3.5987143289867511E-2</c:v>
                </c:pt>
                <c:pt idx="32">
                  <c:v>3.5702284053662429E-2</c:v>
                </c:pt>
                <c:pt idx="33">
                  <c:v>3.5439957912289877E-2</c:v>
                </c:pt>
                <c:pt idx="34">
                  <c:v>3.5189896451169912E-2</c:v>
                </c:pt>
                <c:pt idx="35">
                  <c:v>3.4944088032268526E-2</c:v>
                </c:pt>
                <c:pt idx="36">
                  <c:v>3.4688977731938395E-2</c:v>
                </c:pt>
                <c:pt idx="37">
                  <c:v>3.4440476163072734E-2</c:v>
                </c:pt>
                <c:pt idx="38">
                  <c:v>3.4217479551305205E-2</c:v>
                </c:pt>
                <c:pt idx="39">
                  <c:v>3.4048485847484621E-2</c:v>
                </c:pt>
                <c:pt idx="40">
                  <c:v>3.4391969189247487E-2</c:v>
                </c:pt>
                <c:pt idx="41">
                  <c:v>3.5048122800342335E-2</c:v>
                </c:pt>
                <c:pt idx="42">
                  <c:v>3.5718114044051175E-2</c:v>
                </c:pt>
                <c:pt idx="43">
                  <c:v>3.6356553776539263E-2</c:v>
                </c:pt>
                <c:pt idx="44">
                  <c:v>3.6967762305006813E-2</c:v>
                </c:pt>
                <c:pt idx="45">
                  <c:v>3.7551949101932665E-2</c:v>
                </c:pt>
                <c:pt idx="46">
                  <c:v>3.8028653483835384E-2</c:v>
                </c:pt>
                <c:pt idx="47">
                  <c:v>3.6751665978745379E-2</c:v>
                </c:pt>
                <c:pt idx="48">
                  <c:v>3.5192233847114181E-2</c:v>
                </c:pt>
                <c:pt idx="49">
                  <c:v>3.5059762214227241E-2</c:v>
                </c:pt>
                <c:pt idx="50">
                  <c:v>3.5373574806370225E-2</c:v>
                </c:pt>
                <c:pt idx="51">
                  <c:v>3.5704421531392423E-2</c:v>
                </c:pt>
                <c:pt idx="52">
                  <c:v>3.6024009406178739E-2</c:v>
                </c:pt>
                <c:pt idx="53">
                  <c:v>3.6331582958832868E-2</c:v>
                </c:pt>
                <c:pt idx="54">
                  <c:v>3.6627120651141223E-2</c:v>
                </c:pt>
                <c:pt idx="55">
                  <c:v>3.6911395283546401E-2</c:v>
                </c:pt>
                <c:pt idx="56">
                  <c:v>3.718694732199241E-2</c:v>
                </c:pt>
                <c:pt idx="57">
                  <c:v>3.7452912312938881E-2</c:v>
                </c:pt>
                <c:pt idx="58">
                  <c:v>3.7709039329919244E-2</c:v>
                </c:pt>
                <c:pt idx="59">
                  <c:v>3.7955905063129437E-2</c:v>
                </c:pt>
                <c:pt idx="60">
                  <c:v>3.819593972171003E-2</c:v>
                </c:pt>
                <c:pt idx="61">
                  <c:v>3.8423437402290352E-2</c:v>
                </c:pt>
                <c:pt idx="62">
                  <c:v>3.8621614587284157E-2</c:v>
                </c:pt>
                <c:pt idx="63">
                  <c:v>3.880823974420583E-2</c:v>
                </c:pt>
                <c:pt idx="64">
                  <c:v>3.8990400278515594E-2</c:v>
                </c:pt>
                <c:pt idx="65">
                  <c:v>3.9167162754798104E-2</c:v>
                </c:pt>
                <c:pt idx="66">
                  <c:v>3.9337917095987607E-2</c:v>
                </c:pt>
                <c:pt idx="67">
                  <c:v>3.9502751411233876E-2</c:v>
                </c:pt>
                <c:pt idx="68">
                  <c:v>3.9664005718745857E-2</c:v>
                </c:pt>
                <c:pt idx="69">
                  <c:v>3.9822793460673071E-2</c:v>
                </c:pt>
                <c:pt idx="70">
                  <c:v>3.999584056822645E-2</c:v>
                </c:pt>
                <c:pt idx="71">
                  <c:v>4.0168168476736321E-2</c:v>
                </c:pt>
                <c:pt idx="72">
                  <c:v>4.033695311639842E-2</c:v>
                </c:pt>
                <c:pt idx="73">
                  <c:v>4.0501470471488291E-2</c:v>
                </c:pt>
                <c:pt idx="74">
                  <c:v>4.0660908555563757E-2</c:v>
                </c:pt>
                <c:pt idx="75">
                  <c:v>4.0815236651008606E-2</c:v>
                </c:pt>
                <c:pt idx="76">
                  <c:v>4.0936999764956739E-2</c:v>
                </c:pt>
                <c:pt idx="77">
                  <c:v>4.1006092521017119E-2</c:v>
                </c:pt>
                <c:pt idx="78">
                  <c:v>4.1061672744167201E-2</c:v>
                </c:pt>
                <c:pt idx="79">
                  <c:v>4.111497345837966E-2</c:v>
                </c:pt>
                <c:pt idx="80">
                  <c:v>4.1168148308126894E-2</c:v>
                </c:pt>
                <c:pt idx="81">
                  <c:v>4.1220319322010368E-2</c:v>
                </c:pt>
                <c:pt idx="82">
                  <c:v>4.1270614003928646E-2</c:v>
                </c:pt>
                <c:pt idx="83">
                  <c:v>4.1318828643934095E-2</c:v>
                </c:pt>
                <c:pt idx="84">
                  <c:v>4.1367080475841513E-2</c:v>
                </c:pt>
                <c:pt idx="85">
                  <c:v>4.141452794944573E-2</c:v>
                </c:pt>
                <c:pt idx="86">
                  <c:v>4.1460265602739702E-2</c:v>
                </c:pt>
                <c:pt idx="87">
                  <c:v>4.1504088458131881E-2</c:v>
                </c:pt>
                <c:pt idx="88">
                  <c:v>4.1548067181017473E-2</c:v>
                </c:pt>
                <c:pt idx="89">
                  <c:v>4.1591398302172608E-2</c:v>
                </c:pt>
                <c:pt idx="90">
                  <c:v>4.1633172649223532E-2</c:v>
                </c:pt>
                <c:pt idx="91">
                  <c:v>4.1673171276543998E-2</c:v>
                </c:pt>
                <c:pt idx="92">
                  <c:v>4.1713421071560723E-2</c:v>
                </c:pt>
                <c:pt idx="93">
                  <c:v>4.1753154101370316E-2</c:v>
                </c:pt>
                <c:pt idx="94">
                  <c:v>4.1791459994136436E-2</c:v>
                </c:pt>
                <c:pt idx="95">
                  <c:v>4.1828108306888788E-2</c:v>
                </c:pt>
                <c:pt idx="96">
                  <c:v>4.1865049523380278E-2</c:v>
                </c:pt>
                <c:pt idx="97">
                  <c:v>4.1901600425717743E-2</c:v>
                </c:pt>
                <c:pt idx="98">
                  <c:v>4.1936816692304917E-2</c:v>
                </c:pt>
                <c:pt idx="99">
                  <c:v>4.1970604748759813E-2</c:v>
                </c:pt>
                <c:pt idx="100">
                  <c:v>4.2004656145305456E-2</c:v>
                </c:pt>
                <c:pt idx="101">
                  <c:v>4.2038412541444588E-2</c:v>
                </c:pt>
                <c:pt idx="102">
                  <c:v>4.2070928654317441E-2</c:v>
                </c:pt>
                <c:pt idx="103">
                  <c:v>4.2102100793228521E-2</c:v>
                </c:pt>
                <c:pt idx="104">
                  <c:v>4.2133590401033788E-2</c:v>
                </c:pt>
                <c:pt idx="105">
                  <c:v>4.2164863395970816E-2</c:v>
                </c:pt>
                <c:pt idx="106">
                  <c:v>4.2194979075144655E-2</c:v>
                </c:pt>
                <c:pt idx="107">
                  <c:v>4.2223823807228084E-2</c:v>
                </c:pt>
                <c:pt idx="108">
                  <c:v>4.2253030412212164E-2</c:v>
                </c:pt>
                <c:pt idx="109">
                  <c:v>4.2282087497064122E-2</c:v>
                </c:pt>
                <c:pt idx="110">
                  <c:v>4.2310059677610465E-2</c:v>
                </c:pt>
                <c:pt idx="111">
                  <c:v>4.2336824642403167E-2</c:v>
                </c:pt>
                <c:pt idx="112">
                  <c:v>4.2364007379681289E-2</c:v>
                </c:pt>
                <c:pt idx="113">
                  <c:v>4.2391079676275062E-2</c:v>
                </c:pt>
                <c:pt idx="114">
                  <c:v>4.2417145356403466E-2</c:v>
                </c:pt>
                <c:pt idx="115">
                  <c:v>4.2441823514661581E-2</c:v>
                </c:pt>
                <c:pt idx="116">
                  <c:v>4.246727054861401E-2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Sheet1!$F$10</c:f>
              <c:strCache>
                <c:ptCount val="1"/>
                <c:pt idx="0">
                  <c:v>CNY_Treasury_Live_Curve_2012-5-16_Calibrated_Curve_5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Sheet1!$F$11:$F$127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2.4291859818621135E-2</c:v>
                </c:pt>
                <c:pt idx="5">
                  <c:v>2.496091967740811E-2</c:v>
                </c:pt>
                <c:pt idx="6">
                  <c:v>2.5406959583234443E-2</c:v>
                </c:pt>
                <c:pt idx="7">
                  <c:v>2.572555951653378E-2</c:v>
                </c:pt>
                <c:pt idx="8">
                  <c:v>2.4943124616044948E-2</c:v>
                </c:pt>
                <c:pt idx="9">
                  <c:v>2.5376104316857231E-2</c:v>
                </c:pt>
                <c:pt idx="10">
                  <c:v>2.5953832120054005E-2</c:v>
                </c:pt>
                <c:pt idx="11">
                  <c:v>2.6089538698021279E-2</c:v>
                </c:pt>
                <c:pt idx="12">
                  <c:v>2.6726985286407625E-2</c:v>
                </c:pt>
                <c:pt idx="13">
                  <c:v>2.8951520413853477E-2</c:v>
                </c:pt>
                <c:pt idx="14">
                  <c:v>2.9260485183399874E-2</c:v>
                </c:pt>
                <c:pt idx="15">
                  <c:v>2.8904101277296552E-2</c:v>
                </c:pt>
                <c:pt idx="16">
                  <c:v>2.850772253035334E-2</c:v>
                </c:pt>
                <c:pt idx="17">
                  <c:v>2.9755073415856828E-2</c:v>
                </c:pt>
                <c:pt idx="18">
                  <c:v>2.9212076304554628E-2</c:v>
                </c:pt>
                <c:pt idx="19">
                  <c:v>2.7737130648555951E-2</c:v>
                </c:pt>
                <c:pt idx="20">
                  <c:v>2.9371748325667302E-2</c:v>
                </c:pt>
                <c:pt idx="21">
                  <c:v>3.1336515954267896E-2</c:v>
                </c:pt>
                <c:pt idx="22">
                  <c:v>3.2398614332402487E-2</c:v>
                </c:pt>
                <c:pt idx="23">
                  <c:v>3.227706928251714E-2</c:v>
                </c:pt>
                <c:pt idx="24">
                  <c:v>3.2556524422823356E-2</c:v>
                </c:pt>
                <c:pt idx="25">
                  <c:v>3.359112908053756E-2</c:v>
                </c:pt>
                <c:pt idx="26">
                  <c:v>3.4851176462710659E-2</c:v>
                </c:pt>
                <c:pt idx="27">
                  <c:v>3.5652781278142948E-2</c:v>
                </c:pt>
                <c:pt idx="28">
                  <c:v>3.6018197992778944E-2</c:v>
                </c:pt>
                <c:pt idx="29">
                  <c:v>3.6282222981316913E-2</c:v>
                </c:pt>
                <c:pt idx="30">
                  <c:v>3.6545830099352417E-2</c:v>
                </c:pt>
                <c:pt idx="31">
                  <c:v>3.681838865559834E-2</c:v>
                </c:pt>
                <c:pt idx="32">
                  <c:v>3.7083548140592254E-2</c:v>
                </c:pt>
                <c:pt idx="33">
                  <c:v>3.7367112535649213E-2</c:v>
                </c:pt>
                <c:pt idx="34">
                  <c:v>3.7670455674935058E-2</c:v>
                </c:pt>
                <c:pt idx="35">
                  <c:v>3.7978468677594614E-2</c:v>
                </c:pt>
                <c:pt idx="36">
                  <c:v>3.8285760205722275E-2</c:v>
                </c:pt>
                <c:pt idx="37">
                  <c:v>3.8587980858789082E-2</c:v>
                </c:pt>
                <c:pt idx="38">
                  <c:v>3.8919793744601944E-2</c:v>
                </c:pt>
                <c:pt idx="39">
                  <c:v>3.931600067631584E-2</c:v>
                </c:pt>
                <c:pt idx="40">
                  <c:v>4.0260526531463128E-2</c:v>
                </c:pt>
                <c:pt idx="41">
                  <c:v>4.0892090802977114E-2</c:v>
                </c:pt>
                <c:pt idx="42">
                  <c:v>4.1420694608055898E-2</c:v>
                </c:pt>
                <c:pt idx="43">
                  <c:v>4.1923004673629895E-2</c:v>
                </c:pt>
                <c:pt idx="44">
                  <c:v>4.2379003918081373E-2</c:v>
                </c:pt>
                <c:pt idx="45">
                  <c:v>4.280579661030242E-2</c:v>
                </c:pt>
                <c:pt idx="46">
                  <c:v>4.312732341459815E-2</c:v>
                </c:pt>
                <c:pt idx="47">
                  <c:v>4.1619015020579922E-2</c:v>
                </c:pt>
                <c:pt idx="48">
                  <c:v>3.9807768819202775E-2</c:v>
                </c:pt>
                <c:pt idx="49">
                  <c:v>3.9489550761263849E-2</c:v>
                </c:pt>
                <c:pt idx="50">
                  <c:v>3.9644480006843022E-2</c:v>
                </c:pt>
                <c:pt idx="51">
                  <c:v>3.9827330309972861E-2</c:v>
                </c:pt>
                <c:pt idx="52">
                  <c:v>3.9986552255060065E-2</c:v>
                </c:pt>
                <c:pt idx="53">
                  <c:v>4.0128634395728592E-2</c:v>
                </c:pt>
                <c:pt idx="54">
                  <c:v>4.0262676496757729E-2</c:v>
                </c:pt>
                <c:pt idx="55">
                  <c:v>4.0393208058936717E-2</c:v>
                </c:pt>
                <c:pt idx="56">
                  <c:v>4.0503866387192014E-2</c:v>
                </c:pt>
                <c:pt idx="57">
                  <c:v>4.060129724774026E-2</c:v>
                </c:pt>
                <c:pt idx="58">
                  <c:v>4.0692334322700453E-2</c:v>
                </c:pt>
                <c:pt idx="59">
                  <c:v>4.078025475986323E-2</c:v>
                </c:pt>
                <c:pt idx="60">
                  <c:v>4.0851300868689155E-2</c:v>
                </c:pt>
                <c:pt idx="61">
                  <c:v>4.0907432880956635E-2</c:v>
                </c:pt>
                <c:pt idx="62">
                  <c:v>4.0936783339782477E-2</c:v>
                </c:pt>
                <c:pt idx="63">
                  <c:v>4.0957723052545067E-2</c:v>
                </c:pt>
                <c:pt idx="64">
                  <c:v>4.0966567898172844E-2</c:v>
                </c:pt>
                <c:pt idx="65">
                  <c:v>4.096928553777246E-2</c:v>
                </c:pt>
                <c:pt idx="66">
                  <c:v>4.0968439088312214E-2</c:v>
                </c:pt>
                <c:pt idx="67">
                  <c:v>4.0965101907285945E-2</c:v>
                </c:pt>
                <c:pt idx="68">
                  <c:v>4.0950949520833793E-2</c:v>
                </c:pt>
                <c:pt idx="69">
                  <c:v>4.0933973260412086E-2</c:v>
                </c:pt>
                <c:pt idx="70">
                  <c:v>4.0933140162186653E-2</c:v>
                </c:pt>
                <c:pt idx="71">
                  <c:v>4.0933531263280795E-2</c:v>
                </c:pt>
                <c:pt idx="72">
                  <c:v>4.0923813540949906E-2</c:v>
                </c:pt>
                <c:pt idx="73">
                  <c:v>4.0910470718049527E-2</c:v>
                </c:pt>
                <c:pt idx="74">
                  <c:v>4.0893355511427636E-2</c:v>
                </c:pt>
                <c:pt idx="75">
                  <c:v>4.0871747643153288E-2</c:v>
                </c:pt>
                <c:pt idx="76">
                  <c:v>4.0812333464749453E-2</c:v>
                </c:pt>
                <c:pt idx="77">
                  <c:v>4.0703213380251416E-2</c:v>
                </c:pt>
                <c:pt idx="78">
                  <c:v>4.0582148048043505E-2</c:v>
                </c:pt>
                <c:pt idx="79">
                  <c:v>4.0457095839917287E-2</c:v>
                </c:pt>
                <c:pt idx="80">
                  <c:v>4.0328683868676815E-2</c:v>
                </c:pt>
                <c:pt idx="81">
                  <c:v>4.0345751020199667E-2</c:v>
                </c:pt>
                <c:pt idx="82">
                  <c:v>4.0404670639967215E-2</c:v>
                </c:pt>
                <c:pt idx="83">
                  <c:v>4.0460822828885794E-2</c:v>
                </c:pt>
                <c:pt idx="84">
                  <c:v>4.051725562270321E-2</c:v>
                </c:pt>
                <c:pt idx="85">
                  <c:v>4.057313690952568E-2</c:v>
                </c:pt>
                <c:pt idx="86">
                  <c:v>4.0626842502442646E-2</c:v>
                </c:pt>
                <c:pt idx="87">
                  <c:v>4.0677901846861646E-2</c:v>
                </c:pt>
                <c:pt idx="88">
                  <c:v>4.0729400295152922E-2</c:v>
                </c:pt>
                <c:pt idx="89">
                  <c:v>4.0780580097988836E-2</c:v>
                </c:pt>
                <c:pt idx="90">
                  <c:v>4.0829739943796725E-2</c:v>
                </c:pt>
                <c:pt idx="91">
                  <c:v>4.0876354365994003E-2</c:v>
                </c:pt>
                <c:pt idx="92">
                  <c:v>4.0923536886593614E-2</c:v>
                </c:pt>
                <c:pt idx="93">
                  <c:v>4.0970597436342987E-2</c:v>
                </c:pt>
                <c:pt idx="94">
                  <c:v>4.1015770165884237E-2</c:v>
                </c:pt>
                <c:pt idx="95">
                  <c:v>4.1058482253567778E-2</c:v>
                </c:pt>
                <c:pt idx="96">
                  <c:v>4.1101894080172507E-2</c:v>
                </c:pt>
                <c:pt idx="97">
                  <c:v>4.1145280559481655E-2</c:v>
                </c:pt>
                <c:pt idx="98">
                  <c:v>4.1186906628472519E-2</c:v>
                </c:pt>
                <c:pt idx="99">
                  <c:v>4.1226210296018036E-2</c:v>
                </c:pt>
                <c:pt idx="100">
                  <c:v>4.1266260444266747E-2</c:v>
                </c:pt>
                <c:pt idx="101">
                  <c:v>4.1306448673170529E-2</c:v>
                </c:pt>
                <c:pt idx="102">
                  <c:v>4.1344956610964025E-2</c:v>
                </c:pt>
                <c:pt idx="103">
                  <c:v>4.1381205595244455E-2</c:v>
                </c:pt>
                <c:pt idx="104">
                  <c:v>4.1418271487503704E-2</c:v>
                </c:pt>
                <c:pt idx="105">
                  <c:v>4.1455598750782391E-2</c:v>
                </c:pt>
                <c:pt idx="106">
                  <c:v>4.1491329621906207E-2</c:v>
                </c:pt>
                <c:pt idx="107">
                  <c:v>4.1524856386903411E-2</c:v>
                </c:pt>
                <c:pt idx="108">
                  <c:v>4.1559258157889294E-2</c:v>
                </c:pt>
                <c:pt idx="109">
                  <c:v>4.159402802863451E-2</c:v>
                </c:pt>
                <c:pt idx="110">
                  <c:v>4.1627274847405762E-2</c:v>
                </c:pt>
                <c:pt idx="111">
                  <c:v>4.1658365350547157E-2</c:v>
                </c:pt>
                <c:pt idx="112">
                  <c:v>4.1690376972884295E-2</c:v>
                </c:pt>
                <c:pt idx="113">
                  <c:v>4.1722770466906922E-2</c:v>
                </c:pt>
                <c:pt idx="114">
                  <c:v>4.1753721307293809E-2</c:v>
                </c:pt>
                <c:pt idx="115">
                  <c:v>4.1782851829800557E-2</c:v>
                </c:pt>
                <c:pt idx="116">
                  <c:v>4.1812664708948226E-2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Sheet1!$G$10</c:f>
              <c:strCache>
                <c:ptCount val="1"/>
                <c:pt idx="0">
                  <c:v>CNY_Treasury_Live_Curve_2012-5-16_Calibrated_Curve_6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Sheet1!$G$11:$G$127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2.4291859818621135E-2</c:v>
                </c:pt>
                <c:pt idx="5">
                  <c:v>2.496091967740811E-2</c:v>
                </c:pt>
                <c:pt idx="6">
                  <c:v>2.5406959583234443E-2</c:v>
                </c:pt>
                <c:pt idx="7">
                  <c:v>2.572555951653378E-2</c:v>
                </c:pt>
                <c:pt idx="8">
                  <c:v>2.4943124616044948E-2</c:v>
                </c:pt>
                <c:pt idx="9">
                  <c:v>2.5376104316857231E-2</c:v>
                </c:pt>
                <c:pt idx="10">
                  <c:v>2.5953832120054005E-2</c:v>
                </c:pt>
                <c:pt idx="11">
                  <c:v>2.6089538698021279E-2</c:v>
                </c:pt>
                <c:pt idx="12">
                  <c:v>2.6726985286407625E-2</c:v>
                </c:pt>
                <c:pt idx="13">
                  <c:v>2.8951520413853477E-2</c:v>
                </c:pt>
                <c:pt idx="14">
                  <c:v>2.9260485183399874E-2</c:v>
                </c:pt>
                <c:pt idx="15">
                  <c:v>2.8904101277296552E-2</c:v>
                </c:pt>
                <c:pt idx="16">
                  <c:v>2.850772253035334E-2</c:v>
                </c:pt>
                <c:pt idx="17">
                  <c:v>2.9755073415856828E-2</c:v>
                </c:pt>
                <c:pt idx="18">
                  <c:v>2.9212076304554628E-2</c:v>
                </c:pt>
                <c:pt idx="19">
                  <c:v>2.7737130648555951E-2</c:v>
                </c:pt>
                <c:pt idx="20">
                  <c:v>2.9371748325667302E-2</c:v>
                </c:pt>
                <c:pt idx="21">
                  <c:v>3.1094055702118845E-2</c:v>
                </c:pt>
                <c:pt idx="22">
                  <c:v>3.1890324656569519E-2</c:v>
                </c:pt>
                <c:pt idx="23">
                  <c:v>3.1500995070441663E-2</c:v>
                </c:pt>
                <c:pt idx="24">
                  <c:v>3.1519233159912702E-2</c:v>
                </c:pt>
                <c:pt idx="25">
                  <c:v>3.2287753589260573E-2</c:v>
                </c:pt>
                <c:pt idx="26">
                  <c:v>3.3272738713652453E-2</c:v>
                </c:pt>
                <c:pt idx="27">
                  <c:v>3.3793691403155295E-2</c:v>
                </c:pt>
                <c:pt idx="28">
                  <c:v>3.3891415083769964E-2</c:v>
                </c:pt>
                <c:pt idx="29">
                  <c:v>3.3889887303151213E-2</c:v>
                </c:pt>
                <c:pt idx="30">
                  <c:v>3.3881103360759196E-2</c:v>
                </c:pt>
                <c:pt idx="31">
                  <c:v>3.3872886124309026E-2</c:v>
                </c:pt>
                <c:pt idx="32">
                  <c:v>3.3865182465068845E-2</c:v>
                </c:pt>
                <c:pt idx="33">
                  <c:v>3.3879969195070143E-2</c:v>
                </c:pt>
                <c:pt idx="34">
                  <c:v>3.3906023523718888E-2</c:v>
                </c:pt>
                <c:pt idx="35">
                  <c:v>3.393202890196742E-2</c:v>
                </c:pt>
                <c:pt idx="36">
                  <c:v>3.3956856204812924E-2</c:v>
                </c:pt>
                <c:pt idx="37">
                  <c:v>3.3984522413162813E-2</c:v>
                </c:pt>
                <c:pt idx="38">
                  <c:v>3.4035381072105395E-2</c:v>
                </c:pt>
                <c:pt idx="39">
                  <c:v>3.4140520214000707E-2</c:v>
                </c:pt>
                <c:pt idx="40">
                  <c:v>3.4772685124511038E-2</c:v>
                </c:pt>
                <c:pt idx="41">
                  <c:v>3.5598506508311631E-2</c:v>
                </c:pt>
                <c:pt idx="42">
                  <c:v>3.6416244038175193E-2</c:v>
                </c:pt>
                <c:pt idx="43">
                  <c:v>3.7205127202909402E-2</c:v>
                </c:pt>
                <c:pt idx="44">
                  <c:v>3.7970261920579645E-2</c:v>
                </c:pt>
                <c:pt idx="45">
                  <c:v>3.8706978153551556E-2</c:v>
                </c:pt>
                <c:pt idx="46">
                  <c:v>3.9336797531750289E-2</c:v>
                </c:pt>
                <c:pt idx="47">
                  <c:v>3.8176027684053593E-2</c:v>
                </c:pt>
                <c:pt idx="48">
                  <c:v>3.6722775843926324E-2</c:v>
                </c:pt>
                <c:pt idx="49">
                  <c:v>3.6726871110453328E-2</c:v>
                </c:pt>
                <c:pt idx="50">
                  <c:v>3.7190754413597961E-2</c:v>
                </c:pt>
                <c:pt idx="51">
                  <c:v>3.7677792912572727E-2</c:v>
                </c:pt>
                <c:pt idx="52">
                  <c:v>3.8155440565405596E-2</c:v>
                </c:pt>
                <c:pt idx="53">
                  <c:v>3.8616847649772836E-2</c:v>
                </c:pt>
                <c:pt idx="54">
                  <c:v>3.9068904038226299E-2</c:v>
                </c:pt>
                <c:pt idx="55">
                  <c:v>3.9516515646004641E-2</c:v>
                </c:pt>
                <c:pt idx="56">
                  <c:v>3.995671052283007E-2</c:v>
                </c:pt>
                <c:pt idx="57">
                  <c:v>4.0381900193094872E-2</c:v>
                </c:pt>
                <c:pt idx="58">
                  <c:v>4.0800485487130958E-2</c:v>
                </c:pt>
                <c:pt idx="59">
                  <c:v>4.1218124543970662E-2</c:v>
                </c:pt>
                <c:pt idx="60">
                  <c:v>4.1629715683221886E-2</c:v>
                </c:pt>
                <c:pt idx="61">
                  <c:v>4.2021938712909594E-2</c:v>
                </c:pt>
                <c:pt idx="62">
                  <c:v>4.2387422892657782E-2</c:v>
                </c:pt>
                <c:pt idx="63">
                  <c:v>4.2752385425866193E-2</c:v>
                </c:pt>
                <c:pt idx="64">
                  <c:v>4.3111678859765142E-2</c:v>
                </c:pt>
                <c:pt idx="65">
                  <c:v>4.3457716810673758E-2</c:v>
                </c:pt>
                <c:pt idx="66">
                  <c:v>4.380183490705826E-2</c:v>
                </c:pt>
                <c:pt idx="67">
                  <c:v>4.4151091194804662E-2</c:v>
                </c:pt>
                <c:pt idx="68">
                  <c:v>4.4496728992520163E-2</c:v>
                </c:pt>
                <c:pt idx="69">
                  <c:v>4.4831321950221284E-2</c:v>
                </c:pt>
                <c:pt idx="70">
                  <c:v>4.5186412409190364E-2</c:v>
                </c:pt>
                <c:pt idx="71">
                  <c:v>4.5553912975983948E-2</c:v>
                </c:pt>
                <c:pt idx="72">
                  <c:v>4.5917586607436764E-2</c:v>
                </c:pt>
                <c:pt idx="73">
                  <c:v>4.6267266775452009E-2</c:v>
                </c:pt>
                <c:pt idx="74">
                  <c:v>4.6617159738076279E-2</c:v>
                </c:pt>
                <c:pt idx="75">
                  <c:v>4.6976304580835404E-2</c:v>
                </c:pt>
                <c:pt idx="76">
                  <c:v>4.7298947987494046E-2</c:v>
                </c:pt>
                <c:pt idx="77">
                  <c:v>4.7552157324244816E-2</c:v>
                </c:pt>
                <c:pt idx="78">
                  <c:v>4.7796004639351651E-2</c:v>
                </c:pt>
                <c:pt idx="79">
                  <c:v>4.8054803474594239E-2</c:v>
                </c:pt>
                <c:pt idx="80">
                  <c:v>4.8310215498843706E-2</c:v>
                </c:pt>
                <c:pt idx="81">
                  <c:v>4.8218332786701901E-2</c:v>
                </c:pt>
                <c:pt idx="82">
                  <c:v>4.8029056094926054E-2</c:v>
                </c:pt>
                <c:pt idx="83">
                  <c:v>4.7850893641911321E-2</c:v>
                </c:pt>
                <c:pt idx="84">
                  <c:v>4.7659260808672742E-2</c:v>
                </c:pt>
                <c:pt idx="85">
                  <c:v>4.7462897863264256E-2</c:v>
                </c:pt>
                <c:pt idx="86">
                  <c:v>4.7272150231927351E-2</c:v>
                </c:pt>
                <c:pt idx="87">
                  <c:v>4.7090945971828245E-2</c:v>
                </c:pt>
                <c:pt idx="88">
                  <c:v>4.6897474569876578E-2</c:v>
                </c:pt>
                <c:pt idx="89">
                  <c:v>4.6700460474126501E-2</c:v>
                </c:pt>
                <c:pt idx="90">
                  <c:v>4.6508471991055886E-2</c:v>
                </c:pt>
                <c:pt idx="91">
                  <c:v>4.6324509943703594E-2</c:v>
                </c:pt>
                <c:pt idx="92">
                  <c:v>4.6129426201511003E-2</c:v>
                </c:pt>
                <c:pt idx="93">
                  <c:v>4.5931957043572377E-2</c:v>
                </c:pt>
                <c:pt idx="94">
                  <c:v>4.5738948412006562E-2</c:v>
                </c:pt>
                <c:pt idx="95">
                  <c:v>4.5550630669196811E-2</c:v>
                </c:pt>
                <c:pt idx="96">
                  <c:v>4.5353729299186636E-2</c:v>
                </c:pt>
                <c:pt idx="97">
                  <c:v>4.5155927445446033E-2</c:v>
                </c:pt>
                <c:pt idx="98">
                  <c:v>4.4962301201360425E-2</c:v>
                </c:pt>
                <c:pt idx="99">
                  <c:v>4.4773577584076317E-2</c:v>
                </c:pt>
                <c:pt idx="100">
                  <c:v>4.4576076700427604E-2</c:v>
                </c:pt>
                <c:pt idx="101">
                  <c:v>4.4378073839000498E-2</c:v>
                </c:pt>
                <c:pt idx="102">
                  <c:v>4.4183814295334981E-2</c:v>
                </c:pt>
                <c:pt idx="103">
                  <c:v>4.3993168372484452E-2</c:v>
                </c:pt>
                <c:pt idx="104">
                  <c:v>4.3794716350179251E-2</c:v>
                </c:pt>
                <c:pt idx="105">
                  <c:v>4.359682581386902E-2</c:v>
                </c:pt>
                <c:pt idx="106">
                  <c:v>4.3402144302570243E-2</c:v>
                </c:pt>
                <c:pt idx="107">
                  <c:v>4.320983515453098E-2</c:v>
                </c:pt>
                <c:pt idx="108">
                  <c:v>4.3010648908803024E-2</c:v>
                </c:pt>
                <c:pt idx="109">
                  <c:v>4.2813056345511469E-2</c:v>
                </c:pt>
                <c:pt idx="110">
                  <c:v>4.2618162224588009E-2</c:v>
                </c:pt>
                <c:pt idx="111">
                  <c:v>4.2422587278232345E-2</c:v>
                </c:pt>
                <c:pt idx="112">
                  <c:v>4.2222343811150254E-2</c:v>
                </c:pt>
                <c:pt idx="113">
                  <c:v>4.2025255937831185E-2</c:v>
                </c:pt>
                <c:pt idx="114">
                  <c:v>4.1830313141901082E-2</c:v>
                </c:pt>
                <c:pt idx="115">
                  <c:v>4.1635377402783863E-2</c:v>
                </c:pt>
                <c:pt idx="116">
                  <c:v>4.1435608364537795E-2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Sheet1!$H$10</c:f>
              <c:strCache>
                <c:ptCount val="1"/>
                <c:pt idx="0">
                  <c:v>CNY_Treasury_Live_Curve_2012-5-16_Calibrated_Curve_7</c:v>
                </c:pt>
              </c:strCache>
            </c:strRef>
          </c:tx>
          <c:marker>
            <c:symbol val="none"/>
          </c:marker>
          <c:cat>
            <c:numRef>
              <c:f>Sheet1!$A$11:$A$127</c:f>
              <c:numCache>
                <c:formatCode>yyyy-m-d</c:formatCode>
                <c:ptCount val="117"/>
                <c:pt idx="0">
                  <c:v>41045</c:v>
                </c:pt>
                <c:pt idx="1">
                  <c:v>41137</c:v>
                </c:pt>
                <c:pt idx="2">
                  <c:v>41229</c:v>
                </c:pt>
                <c:pt idx="3">
                  <c:v>41321</c:v>
                </c:pt>
                <c:pt idx="4">
                  <c:v>41410</c:v>
                </c:pt>
                <c:pt idx="5">
                  <c:v>41502</c:v>
                </c:pt>
                <c:pt idx="6">
                  <c:v>41594</c:v>
                </c:pt>
                <c:pt idx="7">
                  <c:v>41686</c:v>
                </c:pt>
                <c:pt idx="8">
                  <c:v>41775</c:v>
                </c:pt>
                <c:pt idx="9">
                  <c:v>41867</c:v>
                </c:pt>
                <c:pt idx="10">
                  <c:v>41959</c:v>
                </c:pt>
                <c:pt idx="11">
                  <c:v>42051</c:v>
                </c:pt>
                <c:pt idx="12">
                  <c:v>42140</c:v>
                </c:pt>
                <c:pt idx="13">
                  <c:v>42232</c:v>
                </c:pt>
                <c:pt idx="14">
                  <c:v>42324</c:v>
                </c:pt>
                <c:pt idx="15">
                  <c:v>42416</c:v>
                </c:pt>
                <c:pt idx="16">
                  <c:v>42506</c:v>
                </c:pt>
                <c:pt idx="17">
                  <c:v>42598</c:v>
                </c:pt>
                <c:pt idx="18">
                  <c:v>42690</c:v>
                </c:pt>
                <c:pt idx="19">
                  <c:v>42782</c:v>
                </c:pt>
                <c:pt idx="20">
                  <c:v>42871</c:v>
                </c:pt>
                <c:pt idx="21">
                  <c:v>42963</c:v>
                </c:pt>
                <c:pt idx="22">
                  <c:v>43055</c:v>
                </c:pt>
                <c:pt idx="23">
                  <c:v>43147</c:v>
                </c:pt>
                <c:pt idx="24">
                  <c:v>43236</c:v>
                </c:pt>
                <c:pt idx="25">
                  <c:v>43328</c:v>
                </c:pt>
                <c:pt idx="26">
                  <c:v>43420</c:v>
                </c:pt>
                <c:pt idx="27">
                  <c:v>43512</c:v>
                </c:pt>
                <c:pt idx="28">
                  <c:v>43601</c:v>
                </c:pt>
                <c:pt idx="29">
                  <c:v>43693</c:v>
                </c:pt>
                <c:pt idx="30">
                  <c:v>43785</c:v>
                </c:pt>
                <c:pt idx="31">
                  <c:v>43877</c:v>
                </c:pt>
                <c:pt idx="32">
                  <c:v>43967</c:v>
                </c:pt>
                <c:pt idx="33">
                  <c:v>44059</c:v>
                </c:pt>
                <c:pt idx="34">
                  <c:v>44151</c:v>
                </c:pt>
                <c:pt idx="35">
                  <c:v>44243</c:v>
                </c:pt>
                <c:pt idx="36">
                  <c:v>44332</c:v>
                </c:pt>
                <c:pt idx="37">
                  <c:v>44424</c:v>
                </c:pt>
                <c:pt idx="38">
                  <c:v>44516</c:v>
                </c:pt>
                <c:pt idx="39">
                  <c:v>44608</c:v>
                </c:pt>
                <c:pt idx="40">
                  <c:v>44697</c:v>
                </c:pt>
                <c:pt idx="41">
                  <c:v>44789</c:v>
                </c:pt>
                <c:pt idx="42">
                  <c:v>44881</c:v>
                </c:pt>
                <c:pt idx="43">
                  <c:v>44973</c:v>
                </c:pt>
                <c:pt idx="44">
                  <c:v>45062</c:v>
                </c:pt>
                <c:pt idx="45">
                  <c:v>45154</c:v>
                </c:pt>
                <c:pt idx="46">
                  <c:v>45246</c:v>
                </c:pt>
                <c:pt idx="47">
                  <c:v>45338</c:v>
                </c:pt>
                <c:pt idx="48">
                  <c:v>45428</c:v>
                </c:pt>
                <c:pt idx="49">
                  <c:v>45520</c:v>
                </c:pt>
                <c:pt idx="50">
                  <c:v>45612</c:v>
                </c:pt>
                <c:pt idx="51">
                  <c:v>45704</c:v>
                </c:pt>
                <c:pt idx="52">
                  <c:v>45793</c:v>
                </c:pt>
                <c:pt idx="53">
                  <c:v>45885</c:v>
                </c:pt>
                <c:pt idx="54">
                  <c:v>45977</c:v>
                </c:pt>
                <c:pt idx="55">
                  <c:v>46069</c:v>
                </c:pt>
                <c:pt idx="56">
                  <c:v>46158</c:v>
                </c:pt>
                <c:pt idx="57">
                  <c:v>46250</c:v>
                </c:pt>
                <c:pt idx="58">
                  <c:v>46342</c:v>
                </c:pt>
                <c:pt idx="59">
                  <c:v>46434</c:v>
                </c:pt>
                <c:pt idx="60">
                  <c:v>46523</c:v>
                </c:pt>
                <c:pt idx="61">
                  <c:v>46615</c:v>
                </c:pt>
                <c:pt idx="62">
                  <c:v>46707</c:v>
                </c:pt>
                <c:pt idx="63">
                  <c:v>46799</c:v>
                </c:pt>
                <c:pt idx="64">
                  <c:v>46889</c:v>
                </c:pt>
                <c:pt idx="65">
                  <c:v>46981</c:v>
                </c:pt>
                <c:pt idx="66">
                  <c:v>47073</c:v>
                </c:pt>
                <c:pt idx="67">
                  <c:v>47165</c:v>
                </c:pt>
                <c:pt idx="68">
                  <c:v>47254</c:v>
                </c:pt>
                <c:pt idx="69">
                  <c:v>47346</c:v>
                </c:pt>
                <c:pt idx="70">
                  <c:v>47438</c:v>
                </c:pt>
                <c:pt idx="71">
                  <c:v>47530</c:v>
                </c:pt>
                <c:pt idx="72">
                  <c:v>47619</c:v>
                </c:pt>
                <c:pt idx="73">
                  <c:v>47711</c:v>
                </c:pt>
                <c:pt idx="74">
                  <c:v>47803</c:v>
                </c:pt>
                <c:pt idx="75">
                  <c:v>47895</c:v>
                </c:pt>
                <c:pt idx="76">
                  <c:v>47984</c:v>
                </c:pt>
                <c:pt idx="77">
                  <c:v>48076</c:v>
                </c:pt>
                <c:pt idx="78">
                  <c:v>48168</c:v>
                </c:pt>
                <c:pt idx="79">
                  <c:v>48260</c:v>
                </c:pt>
                <c:pt idx="80">
                  <c:v>48350</c:v>
                </c:pt>
                <c:pt idx="81">
                  <c:v>48442</c:v>
                </c:pt>
                <c:pt idx="82">
                  <c:v>48534</c:v>
                </c:pt>
                <c:pt idx="83">
                  <c:v>48626</c:v>
                </c:pt>
                <c:pt idx="84">
                  <c:v>48715</c:v>
                </c:pt>
                <c:pt idx="85">
                  <c:v>48807</c:v>
                </c:pt>
                <c:pt idx="86">
                  <c:v>48899</c:v>
                </c:pt>
                <c:pt idx="87">
                  <c:v>48991</c:v>
                </c:pt>
                <c:pt idx="88">
                  <c:v>49080</c:v>
                </c:pt>
                <c:pt idx="89">
                  <c:v>49172</c:v>
                </c:pt>
                <c:pt idx="90">
                  <c:v>49264</c:v>
                </c:pt>
                <c:pt idx="91">
                  <c:v>49356</c:v>
                </c:pt>
                <c:pt idx="92">
                  <c:v>49445</c:v>
                </c:pt>
                <c:pt idx="93">
                  <c:v>49537</c:v>
                </c:pt>
                <c:pt idx="94">
                  <c:v>49629</c:v>
                </c:pt>
                <c:pt idx="95">
                  <c:v>49721</c:v>
                </c:pt>
                <c:pt idx="96">
                  <c:v>49811</c:v>
                </c:pt>
                <c:pt idx="97">
                  <c:v>49903</c:v>
                </c:pt>
                <c:pt idx="98">
                  <c:v>49995</c:v>
                </c:pt>
                <c:pt idx="99">
                  <c:v>50087</c:v>
                </c:pt>
                <c:pt idx="100">
                  <c:v>50176</c:v>
                </c:pt>
                <c:pt idx="101">
                  <c:v>50268</c:v>
                </c:pt>
                <c:pt idx="102">
                  <c:v>50360</c:v>
                </c:pt>
                <c:pt idx="103">
                  <c:v>50452</c:v>
                </c:pt>
                <c:pt idx="104">
                  <c:v>50541</c:v>
                </c:pt>
                <c:pt idx="105">
                  <c:v>50633</c:v>
                </c:pt>
                <c:pt idx="106">
                  <c:v>50725</c:v>
                </c:pt>
                <c:pt idx="107">
                  <c:v>50817</c:v>
                </c:pt>
                <c:pt idx="108">
                  <c:v>50906</c:v>
                </c:pt>
                <c:pt idx="109">
                  <c:v>50998</c:v>
                </c:pt>
                <c:pt idx="110">
                  <c:v>51090</c:v>
                </c:pt>
                <c:pt idx="111">
                  <c:v>51182</c:v>
                </c:pt>
                <c:pt idx="112">
                  <c:v>51272</c:v>
                </c:pt>
                <c:pt idx="113">
                  <c:v>51364</c:v>
                </c:pt>
                <c:pt idx="114">
                  <c:v>51456</c:v>
                </c:pt>
                <c:pt idx="115">
                  <c:v>51548</c:v>
                </c:pt>
                <c:pt idx="116">
                  <c:v>51637</c:v>
                </c:pt>
              </c:numCache>
            </c:numRef>
          </c:cat>
          <c:val>
            <c:numRef>
              <c:f>Sheet1!$H$11:$H$127</c:f>
              <c:numCache>
                <c:formatCode>G/通用格式</c:formatCode>
                <c:ptCount val="117"/>
                <c:pt idx="0">
                  <c:v>2.3225227264790628E-2</c:v>
                </c:pt>
                <c:pt idx="1">
                  <c:v>2.3225227264602175E-2</c:v>
                </c:pt>
                <c:pt idx="2">
                  <c:v>2.3953286844970001E-2</c:v>
                </c:pt>
                <c:pt idx="3">
                  <c:v>2.3242487507358602E-2</c:v>
                </c:pt>
                <c:pt idx="4">
                  <c:v>2.4291859818621135E-2</c:v>
                </c:pt>
                <c:pt idx="5">
                  <c:v>2.496091967740811E-2</c:v>
                </c:pt>
                <c:pt idx="6">
                  <c:v>2.5406959583234443E-2</c:v>
                </c:pt>
                <c:pt idx="7">
                  <c:v>2.572555951653378E-2</c:v>
                </c:pt>
                <c:pt idx="8">
                  <c:v>2.4943124616044948E-2</c:v>
                </c:pt>
                <c:pt idx="9">
                  <c:v>2.5376104316857231E-2</c:v>
                </c:pt>
                <c:pt idx="10">
                  <c:v>2.5953832120054005E-2</c:v>
                </c:pt>
                <c:pt idx="11">
                  <c:v>2.6089538698021279E-2</c:v>
                </c:pt>
                <c:pt idx="12">
                  <c:v>2.6726985286407625E-2</c:v>
                </c:pt>
                <c:pt idx="13">
                  <c:v>2.8951520413853477E-2</c:v>
                </c:pt>
                <c:pt idx="14">
                  <c:v>2.9260485183399874E-2</c:v>
                </c:pt>
                <c:pt idx="15">
                  <c:v>2.8904101277296552E-2</c:v>
                </c:pt>
                <c:pt idx="16">
                  <c:v>2.850772253035334E-2</c:v>
                </c:pt>
                <c:pt idx="17">
                  <c:v>2.9755073415856828E-2</c:v>
                </c:pt>
                <c:pt idx="18">
                  <c:v>2.9212076304554628E-2</c:v>
                </c:pt>
                <c:pt idx="19">
                  <c:v>2.7737130648555951E-2</c:v>
                </c:pt>
                <c:pt idx="20">
                  <c:v>2.9371748325667302E-2</c:v>
                </c:pt>
                <c:pt idx="21">
                  <c:v>3.1094055702118845E-2</c:v>
                </c:pt>
                <c:pt idx="22">
                  <c:v>3.1890324656569519E-2</c:v>
                </c:pt>
                <c:pt idx="23">
                  <c:v>3.1500995070441663E-2</c:v>
                </c:pt>
                <c:pt idx="24">
                  <c:v>3.1519233159912702E-2</c:v>
                </c:pt>
                <c:pt idx="25">
                  <c:v>3.2287753589260573E-2</c:v>
                </c:pt>
                <c:pt idx="26">
                  <c:v>3.3272738713652453E-2</c:v>
                </c:pt>
                <c:pt idx="27">
                  <c:v>3.3793691403155295E-2</c:v>
                </c:pt>
                <c:pt idx="28">
                  <c:v>3.3891415083769964E-2</c:v>
                </c:pt>
                <c:pt idx="29">
                  <c:v>3.3889887303151213E-2</c:v>
                </c:pt>
                <c:pt idx="30">
                  <c:v>3.3881103360759196E-2</c:v>
                </c:pt>
                <c:pt idx="31">
                  <c:v>3.3872886124309026E-2</c:v>
                </c:pt>
                <c:pt idx="32">
                  <c:v>3.3865182465068845E-2</c:v>
                </c:pt>
                <c:pt idx="33">
                  <c:v>3.3879969195070143E-2</c:v>
                </c:pt>
                <c:pt idx="34">
                  <c:v>3.3906023523718888E-2</c:v>
                </c:pt>
                <c:pt idx="35">
                  <c:v>3.393202890196742E-2</c:v>
                </c:pt>
                <c:pt idx="36">
                  <c:v>3.3956856204812924E-2</c:v>
                </c:pt>
                <c:pt idx="37">
                  <c:v>3.3984522413162813E-2</c:v>
                </c:pt>
                <c:pt idx="38">
                  <c:v>3.4035381072105395E-2</c:v>
                </c:pt>
                <c:pt idx="39">
                  <c:v>3.4140520214000707E-2</c:v>
                </c:pt>
                <c:pt idx="40">
                  <c:v>3.4772685124511038E-2</c:v>
                </c:pt>
                <c:pt idx="41">
                  <c:v>3.5475885014376998E-2</c:v>
                </c:pt>
                <c:pt idx="42">
                  <c:v>3.6145599195215976E-2</c:v>
                </c:pt>
                <c:pt idx="43">
                  <c:v>3.6784163879156305E-2</c:v>
                </c:pt>
                <c:pt idx="44">
                  <c:v>3.7393702895680753E-2</c:v>
                </c:pt>
                <c:pt idx="45">
                  <c:v>3.7976151289255987E-2</c:v>
                </c:pt>
                <c:pt idx="46">
                  <c:v>3.8450588939262252E-2</c:v>
                </c:pt>
                <c:pt idx="47">
                  <c:v>3.7148708732892312E-2</c:v>
                </c:pt>
                <c:pt idx="48">
                  <c:v>3.5560334599793839E-2</c:v>
                </c:pt>
                <c:pt idx="49">
                  <c:v>3.5418160047402517E-2</c:v>
                </c:pt>
                <c:pt idx="50">
                  <c:v>3.5728999398839091E-2</c:v>
                </c:pt>
                <c:pt idx="51">
                  <c:v>3.6057802454876241E-2</c:v>
                </c:pt>
                <c:pt idx="52">
                  <c:v>3.6373959239530171E-2</c:v>
                </c:pt>
                <c:pt idx="53">
                  <c:v>3.6678185579474054E-2</c:v>
                </c:pt>
                <c:pt idx="54">
                  <c:v>3.6971144277199219E-2</c:v>
                </c:pt>
                <c:pt idx="55">
                  <c:v>3.7253449931323269E-2</c:v>
                </c:pt>
                <c:pt idx="56">
                  <c:v>3.7525673240794644E-2</c:v>
                </c:pt>
                <c:pt idx="57">
                  <c:v>3.7788344855080293E-2</c:v>
                </c:pt>
                <c:pt idx="58">
                  <c:v>3.8041958827509555E-2</c:v>
                </c:pt>
                <c:pt idx="59">
                  <c:v>3.828697571619092E-2</c:v>
                </c:pt>
                <c:pt idx="60">
                  <c:v>3.8523825375163037E-2</c:v>
                </c:pt>
                <c:pt idx="61">
                  <c:v>3.8748073873757963E-2</c:v>
                </c:pt>
                <c:pt idx="62">
                  <c:v>3.8943550902306098E-2</c:v>
                </c:pt>
                <c:pt idx="63">
                  <c:v>3.9128140224154055E-2</c:v>
                </c:pt>
                <c:pt idx="64">
                  <c:v>3.9306961129684383E-2</c:v>
                </c:pt>
                <c:pt idx="65">
                  <c:v>3.9480279853505079E-2</c:v>
                </c:pt>
                <c:pt idx="66">
                  <c:v>3.9648346494737273E-2</c:v>
                </c:pt>
                <c:pt idx="67">
                  <c:v>3.981139622134057E-2</c:v>
                </c:pt>
                <c:pt idx="68">
                  <c:v>3.9969650367808814E-2</c:v>
                </c:pt>
                <c:pt idx="69">
                  <c:v>4.0125211425034876E-2</c:v>
                </c:pt>
                <c:pt idx="70">
                  <c:v>4.0295963520295255E-2</c:v>
                </c:pt>
                <c:pt idx="71">
                  <c:v>4.0466954483543705E-2</c:v>
                </c:pt>
                <c:pt idx="72">
                  <c:v>4.0633195697800363E-2</c:v>
                </c:pt>
                <c:pt idx="73">
                  <c:v>4.0794882358243696E-2</c:v>
                </c:pt>
                <c:pt idx="74">
                  <c:v>4.0952199108942308E-2</c:v>
                </c:pt>
                <c:pt idx="75">
                  <c:v>4.1105320746290273E-2</c:v>
                </c:pt>
                <c:pt idx="76">
                  <c:v>4.1224389345725955E-2</c:v>
                </c:pt>
                <c:pt idx="77">
                  <c:v>4.1289986997251789E-2</c:v>
                </c:pt>
                <c:pt idx="78">
                  <c:v>4.1342688929809301E-2</c:v>
                </c:pt>
                <c:pt idx="79">
                  <c:v>4.1394056636305229E-2</c:v>
                </c:pt>
                <c:pt idx="80">
                  <c:v>4.1444140150117888E-2</c:v>
                </c:pt>
                <c:pt idx="81">
                  <c:v>4.1642608395427536E-2</c:v>
                </c:pt>
                <c:pt idx="82">
                  <c:v>4.1885669775017238E-2</c:v>
                </c:pt>
                <c:pt idx="83">
                  <c:v>4.2129459755786053E-2</c:v>
                </c:pt>
                <c:pt idx="84">
                  <c:v>4.2378154293720813E-2</c:v>
                </c:pt>
                <c:pt idx="85">
                  <c:v>4.2623142840693962E-2</c:v>
                </c:pt>
                <c:pt idx="86">
                  <c:v>4.2867429663432939E-2</c:v>
                </c:pt>
                <c:pt idx="87">
                  <c:v>4.3114058780995543E-2</c:v>
                </c:pt>
                <c:pt idx="88">
                  <c:v>4.3365392599251644E-2</c:v>
                </c:pt>
                <c:pt idx="89">
                  <c:v>4.3612208242820742E-2</c:v>
                </c:pt>
                <c:pt idx="90">
                  <c:v>4.3859077068924709E-2</c:v>
                </c:pt>
                <c:pt idx="91">
                  <c:v>4.4109943952717952E-2</c:v>
                </c:pt>
                <c:pt idx="92">
                  <c:v>4.4365306317037084E-2</c:v>
                </c:pt>
                <c:pt idx="93">
                  <c:v>4.4615280270851342E-2</c:v>
                </c:pt>
                <c:pt idx="94">
                  <c:v>4.4866077338487291E-2</c:v>
                </c:pt>
                <c:pt idx="95">
                  <c:v>4.5124500899917291E-2</c:v>
                </c:pt>
                <c:pt idx="96">
                  <c:v>4.538569046904508E-2</c:v>
                </c:pt>
                <c:pt idx="97">
                  <c:v>4.5640321857239041E-2</c:v>
                </c:pt>
                <c:pt idx="98">
                  <c:v>4.589663241943074E-2</c:v>
                </c:pt>
                <c:pt idx="99">
                  <c:v>4.6160090872092496E-2</c:v>
                </c:pt>
                <c:pt idx="100">
                  <c:v>4.6427568978132001E-2</c:v>
                </c:pt>
                <c:pt idx="101">
                  <c:v>4.6688183815224396E-2</c:v>
                </c:pt>
                <c:pt idx="102">
                  <c:v>4.6951288260259211E-2</c:v>
                </c:pt>
                <c:pt idx="103">
                  <c:v>4.7223399528432318E-2</c:v>
                </c:pt>
                <c:pt idx="104">
                  <c:v>4.7499346485088641E-2</c:v>
                </c:pt>
                <c:pt idx="105">
                  <c:v>4.7767395265359759E-2</c:v>
                </c:pt>
                <c:pt idx="106">
                  <c:v>4.8038863908040408E-2</c:v>
                </c:pt>
                <c:pt idx="107">
                  <c:v>4.832134656365681E-2</c:v>
                </c:pt>
                <c:pt idx="108">
                  <c:v>4.860749341701287E-2</c:v>
                </c:pt>
                <c:pt idx="109">
                  <c:v>4.8884630984988575E-2</c:v>
                </c:pt>
                <c:pt idx="110">
                  <c:v>4.9166203736421069E-2</c:v>
                </c:pt>
                <c:pt idx="111">
                  <c:v>4.9463280917691872E-2</c:v>
                </c:pt>
                <c:pt idx="112">
                  <c:v>4.9761859896443598E-2</c:v>
                </c:pt>
                <c:pt idx="113">
                  <c:v>5.0050596895643999E-2</c:v>
                </c:pt>
                <c:pt idx="114">
                  <c:v>5.03443994297696E-2</c:v>
                </c:pt>
                <c:pt idx="115">
                  <c:v>5.0653032219725669E-2</c:v>
                </c:pt>
                <c:pt idx="116">
                  <c:v>5.0965393746018245E-2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026496"/>
        <c:axId val="170460672"/>
      </c:lineChart>
      <c:dateAx>
        <c:axId val="170026496"/>
        <c:scaling>
          <c:orientation val="minMax"/>
        </c:scaling>
        <c:delete val="0"/>
        <c:axPos val="b"/>
        <c:numFmt formatCode="yyyy-m-d" sourceLinked="1"/>
        <c:majorTickMark val="out"/>
        <c:minorTickMark val="none"/>
        <c:tickLblPos val="nextTo"/>
        <c:crossAx val="170460672"/>
        <c:crosses val="autoZero"/>
        <c:auto val="1"/>
        <c:lblOffset val="100"/>
        <c:baseTimeUnit val="months"/>
      </c:dateAx>
      <c:valAx>
        <c:axId val="170460672"/>
        <c:scaling>
          <c:orientation val="minMax"/>
        </c:scaling>
        <c:delete val="0"/>
        <c:axPos val="l"/>
        <c:majorGridlines/>
        <c:numFmt formatCode="G/通用格式" sourceLinked="1"/>
        <c:majorTickMark val="out"/>
        <c:minorTickMark val="none"/>
        <c:tickLblPos val="nextTo"/>
        <c:crossAx val="17002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20</xdr:row>
      <xdr:rowOff>104775</xdr:rowOff>
    </xdr:from>
    <xdr:to>
      <xdr:col>3</xdr:col>
      <xdr:colOff>942975</xdr:colOff>
      <xdr:row>51</xdr:row>
      <xdr:rowOff>47625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B7" sqref="B7"/>
    </sheetView>
  </sheetViews>
  <sheetFormatPr defaultRowHeight="13.5" x14ac:dyDescent="0.15"/>
  <cols>
    <col min="1" max="1" width="11.625" bestFit="1" customWidth="1"/>
    <col min="2" max="8" width="58.25" bestFit="1" customWidth="1"/>
  </cols>
  <sheetData>
    <row r="1" spans="1:8" x14ac:dyDescent="0.15">
      <c r="A1" t="s">
        <v>0</v>
      </c>
      <c r="B1" t="s">
        <v>1</v>
      </c>
      <c r="C1" t="b">
        <f ca="1">_xll.qlSettingsSetEvaluationDate(B2)</f>
        <v>1</v>
      </c>
    </row>
    <row r="2" spans="1:8" x14ac:dyDescent="0.15">
      <c r="A2" t="s">
        <v>2</v>
      </c>
      <c r="B2" s="1">
        <v>41045</v>
      </c>
    </row>
    <row r="3" spans="1:8" x14ac:dyDescent="0.15">
      <c r="A3" t="s">
        <v>3</v>
      </c>
      <c r="B3">
        <f ca="1">YEAR(B2)</f>
        <v>2012</v>
      </c>
    </row>
    <row r="4" spans="1:8" x14ac:dyDescent="0.15">
      <c r="A4" t="s">
        <v>4</v>
      </c>
      <c r="B4">
        <f ca="1">MONTH(B2)</f>
        <v>5</v>
      </c>
    </row>
    <row r="5" spans="1:8" x14ac:dyDescent="0.15">
      <c r="A5" t="s">
        <v>5</v>
      </c>
      <c r="B5">
        <f ca="1">DAY(B2)</f>
        <v>16</v>
      </c>
    </row>
    <row r="6" spans="1:8" x14ac:dyDescent="0.15">
      <c r="A6" t="s">
        <v>6</v>
      </c>
      <c r="B6" t="str">
        <f ca="1">"CNY_Treasury_Live_Curve_"&amp;B3&amp;"-"&amp;B4&amp;"-"&amp;B5</f>
        <v>CNY_Treasury_Live_Curve_2012-5-16</v>
      </c>
    </row>
    <row r="8" spans="1:8" x14ac:dyDescent="0.15">
      <c r="B8" t="str">
        <f ca="1">_xll.ohObjectLoad($B$1,B10&amp;".xml",,TRUE)</f>
        <v>CNY_Treasury_Live_Curve_2012-5-16_Dummy_schedule_99</v>
      </c>
      <c r="C8" t="str">
        <f ca="1">_xll.ohObjectLoad($B$1,C10&amp;".xml",,TRUE)</f>
        <v>CNY_Treasury_Live_Curve_2012-5-16_Dummy_schedule_99</v>
      </c>
      <c r="D8" t="str">
        <f ca="1">_xll.ohObjectLoad($B$1,D10&amp;".xml",,TRUE)</f>
        <v>CNY_Treasury_Live_Curve_2012-5-16_Dummy_schedule_99</v>
      </c>
      <c r="E8" t="str">
        <f ca="1">_xll.ohObjectLoad($B$1,E10&amp;".xml",,TRUE)</f>
        <v>CNY_Treasury_Live_Curve_2012-5-16_Dummy_schedule_99</v>
      </c>
      <c r="F8" t="str">
        <f ca="1">_xll.ohObjectLoad($B$1,F10&amp;".xml",,TRUE)</f>
        <v>CNY_Treasury_Live_Curve_2012-5-16_Dummy_schedule_99</v>
      </c>
      <c r="G8" t="str">
        <f ca="1">_xll.ohObjectLoad($B$1,G10&amp;".xml",,TRUE)</f>
        <v>CNY_Treasury_Live_Curve_2012-5-16_Dummy_schedule_99</v>
      </c>
      <c r="H8" t="str">
        <f ca="1">_xll.ohObjectLoad($B$1,H10&amp;".xml",,TRUE)</f>
        <v>CNY_Treasury_Live_Curve_2012-5-16_Dummy_schedule_99</v>
      </c>
    </row>
    <row r="9" spans="1:8" x14ac:dyDescent="0.1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</row>
    <row r="10" spans="1:8" x14ac:dyDescent="0.15">
      <c r="A10" t="s">
        <v>7</v>
      </c>
      <c r="B10" t="str">
        <f ca="1">$B$6&amp;"_Calibrated_Curve_"&amp;B9</f>
        <v>CNY_Treasury_Live_Curve_2012-5-16_Calibrated_Curve_1</v>
      </c>
      <c r="C10" t="str">
        <f t="shared" ref="C10:H10" ca="1" si="0">$B$6&amp;"_Calibrated_Curve_"&amp;C9</f>
        <v>CNY_Treasury_Live_Curve_2012-5-16_Calibrated_Curve_2</v>
      </c>
      <c r="D10" t="str">
        <f t="shared" ca="1" si="0"/>
        <v>CNY_Treasury_Live_Curve_2012-5-16_Calibrated_Curve_3</v>
      </c>
      <c r="E10" t="str">
        <f t="shared" ca="1" si="0"/>
        <v>CNY_Treasury_Live_Curve_2012-5-16_Calibrated_Curve_4</v>
      </c>
      <c r="F10" t="str">
        <f t="shared" ca="1" si="0"/>
        <v>CNY_Treasury_Live_Curve_2012-5-16_Calibrated_Curve_5</v>
      </c>
      <c r="G10" t="str">
        <f t="shared" ca="1" si="0"/>
        <v>CNY_Treasury_Live_Curve_2012-5-16_Calibrated_Curve_6</v>
      </c>
      <c r="H10" t="str">
        <f t="shared" ca="1" si="0"/>
        <v>CNY_Treasury_Live_Curve_2012-5-16_Calibrated_Curve_7</v>
      </c>
    </row>
    <row r="11" spans="1:8" x14ac:dyDescent="0.15">
      <c r="A11" s="1">
        <f ca="1">B2</f>
        <v>41045</v>
      </c>
      <c r="B11">
        <f t="array" aca="1" ref="B11:B127" ca="1">_xll.qlYieldTSZeroRate(B10,$A$11:$A$127,"Bond Basis",,,TRUE)</f>
        <v>2.3225227264790628E-2</v>
      </c>
      <c r="C11">
        <f t="array" aca="1" ref="C11:C127" ca="1">_xll.qlYieldTSZeroRate(C10,$A$11:$A$127,"Bond Basis",,,TRUE)</f>
        <v>2.4467797392777702E-2</v>
      </c>
      <c r="D11">
        <f t="array" aca="1" ref="D11:D127" ca="1">_xll.qlYieldTSZeroRate(D10,$A$11:$A$127,"Bond Basis",,,TRUE)</f>
        <v>2.3225227264790628E-2</v>
      </c>
      <c r="E11">
        <f t="array" aca="1" ref="E11:E127" ca="1">_xll.qlYieldTSZeroRate(E10,$A$11:$A$127,"Bond Basis",,,TRUE)</f>
        <v>2.3225227264790628E-2</v>
      </c>
      <c r="F11">
        <f t="array" aca="1" ref="F11:F127" ca="1">_xll.qlYieldTSZeroRate(F10,$A$11:$A$127,"Bond Basis",,,TRUE)</f>
        <v>2.3225227264790628E-2</v>
      </c>
      <c r="G11">
        <f t="array" aca="1" ref="G11:G127" ca="1">_xll.qlYieldTSZeroRate(G10,$A$11:$A$127,"Bond Basis",,,TRUE)</f>
        <v>2.3225227264790628E-2</v>
      </c>
      <c r="H11">
        <f t="array" aca="1" ref="H11:H127" ca="1">_xll.qlYieldTSZeroRate(H10,$A$11:$A$127,"Bond Basis",,,TRUE)</f>
        <v>2.3225227264790628E-2</v>
      </c>
    </row>
    <row r="12" spans="1:8" x14ac:dyDescent="0.15">
      <c r="A12" s="1">
        <f ca="1">_xll.qlCalendarAdvance("Null",A11,"3M")</f>
        <v>41137</v>
      </c>
      <c r="B12">
        <f ca="1"/>
        <v>2.3225227264602175E-2</v>
      </c>
      <c r="C12">
        <f ca="1"/>
        <v>2.4467797393560073E-2</v>
      </c>
      <c r="D12">
        <f ca="1"/>
        <v>2.3225227264602175E-2</v>
      </c>
      <c r="E12">
        <f ca="1"/>
        <v>2.3225227264602175E-2</v>
      </c>
      <c r="F12">
        <f ca="1"/>
        <v>2.3225227264602175E-2</v>
      </c>
      <c r="G12">
        <f ca="1"/>
        <v>2.3225227264602175E-2</v>
      </c>
      <c r="H12">
        <f ca="1"/>
        <v>2.3225227264602175E-2</v>
      </c>
    </row>
    <row r="13" spans="1:8" x14ac:dyDescent="0.15">
      <c r="A13" s="1">
        <f ca="1">_xll.qlCalendarAdvance("Null",A12,"3M")</f>
        <v>41229</v>
      </c>
      <c r="B13">
        <f ca="1"/>
        <v>2.3953286844970001E-2</v>
      </c>
      <c r="C13">
        <f ca="1"/>
        <v>2.6421065502002759E-2</v>
      </c>
      <c r="D13">
        <f ca="1"/>
        <v>2.3953286844970001E-2</v>
      </c>
      <c r="E13">
        <f ca="1"/>
        <v>2.3953286844970001E-2</v>
      </c>
      <c r="F13">
        <f ca="1"/>
        <v>2.3953286844970001E-2</v>
      </c>
      <c r="G13">
        <f ca="1"/>
        <v>2.3953286844970001E-2</v>
      </c>
      <c r="H13">
        <f ca="1"/>
        <v>2.3953286844970001E-2</v>
      </c>
    </row>
    <row r="14" spans="1:8" x14ac:dyDescent="0.15">
      <c r="A14" s="1">
        <f ca="1">_xll.qlCalendarAdvance("Null",A13,"3M")</f>
        <v>41321</v>
      </c>
      <c r="B14">
        <f ca="1"/>
        <v>2.3242487507358602E-2</v>
      </c>
      <c r="C14">
        <f ca="1"/>
        <v>2.6912424676528299E-2</v>
      </c>
      <c r="D14">
        <f ca="1"/>
        <v>2.3242487507358602E-2</v>
      </c>
      <c r="E14">
        <f ca="1"/>
        <v>2.3242487507358602E-2</v>
      </c>
      <c r="F14">
        <f ca="1"/>
        <v>2.3242487507358602E-2</v>
      </c>
      <c r="G14">
        <f ca="1"/>
        <v>2.3242487507358602E-2</v>
      </c>
      <c r="H14">
        <f ca="1"/>
        <v>2.3242487507358602E-2</v>
      </c>
    </row>
    <row r="15" spans="1:8" x14ac:dyDescent="0.15">
      <c r="A15" s="1">
        <f ca="1">_xll.qlCalendarAdvance("Null",A14,"3M")</f>
        <v>41410</v>
      </c>
      <c r="B15">
        <f ca="1"/>
        <v>2.4291859818131142E-2</v>
      </c>
      <c r="C15">
        <f ca="1"/>
        <v>2.911291110008319E-2</v>
      </c>
      <c r="D15">
        <f ca="1"/>
        <v>2.4291859818621135E-2</v>
      </c>
      <c r="E15">
        <f ca="1"/>
        <v>2.4291859818621135E-2</v>
      </c>
      <c r="F15">
        <f ca="1"/>
        <v>2.4291859818621135E-2</v>
      </c>
      <c r="G15">
        <f ca="1"/>
        <v>2.4291859818621135E-2</v>
      </c>
      <c r="H15">
        <f ca="1"/>
        <v>2.4291859818621135E-2</v>
      </c>
    </row>
    <row r="16" spans="1:8" x14ac:dyDescent="0.15">
      <c r="A16" s="1">
        <f ca="1">_xll.qlCalendarAdvance("Null",A15,"3M")</f>
        <v>41502</v>
      </c>
      <c r="B16">
        <f ca="1"/>
        <v>2.4960919677389688E-2</v>
      </c>
      <c r="C16">
        <f ca="1"/>
        <v>2.8658888247024939E-2</v>
      </c>
      <c r="D16">
        <f ca="1"/>
        <v>2.6149067487963952E-2</v>
      </c>
      <c r="E16">
        <f ca="1"/>
        <v>2.496091967740811E-2</v>
      </c>
      <c r="F16">
        <f ca="1"/>
        <v>2.496091967740811E-2</v>
      </c>
      <c r="G16">
        <f ca="1"/>
        <v>2.496091967740811E-2</v>
      </c>
      <c r="H16">
        <f ca="1"/>
        <v>2.496091967740811E-2</v>
      </c>
    </row>
    <row r="17" spans="1:8" x14ac:dyDescent="0.15">
      <c r="A17" s="1">
        <f ca="1">_xll.qlCalendarAdvance("Null",A16,"3M")</f>
        <v>41594</v>
      </c>
      <c r="B17">
        <f ca="1"/>
        <v>2.5406959583234443E-2</v>
      </c>
      <c r="C17">
        <f ca="1"/>
        <v>2.7876189155406943E-2</v>
      </c>
      <c r="D17">
        <f ca="1"/>
        <v>2.7833959959188113E-2</v>
      </c>
      <c r="E17">
        <f ca="1"/>
        <v>2.5406959583234443E-2</v>
      </c>
      <c r="F17">
        <f ca="1"/>
        <v>2.5406959583234443E-2</v>
      </c>
      <c r="G17">
        <f ca="1"/>
        <v>2.5406959583234443E-2</v>
      </c>
      <c r="H17">
        <f ca="1"/>
        <v>2.5406959583234443E-2</v>
      </c>
    </row>
    <row r="18" spans="1:8" x14ac:dyDescent="0.15">
      <c r="A18" s="1">
        <f ca="1">_xll.qlCalendarAdvance("Null",A17,"3M")</f>
        <v>41686</v>
      </c>
      <c r="B18">
        <f ca="1"/>
        <v>2.5725559516533901E-2</v>
      </c>
      <c r="C18">
        <f ca="1"/>
        <v>2.6943044280529824E-2</v>
      </c>
      <c r="D18">
        <f ca="1"/>
        <v>2.9399735297787059E-2</v>
      </c>
      <c r="E18">
        <f ca="1"/>
        <v>2.572555951653378E-2</v>
      </c>
      <c r="F18">
        <f ca="1"/>
        <v>2.572555951653378E-2</v>
      </c>
      <c r="G18">
        <f ca="1"/>
        <v>2.572555951653378E-2</v>
      </c>
      <c r="H18">
        <f ca="1"/>
        <v>2.572555951653378E-2</v>
      </c>
    </row>
    <row r="19" spans="1:8" x14ac:dyDescent="0.15">
      <c r="A19" s="1">
        <f ca="1">_xll.qlCalendarAdvance("Null",A18,"3M")</f>
        <v>41775</v>
      </c>
      <c r="B19">
        <f ca="1"/>
        <v>2.4943124616302555E-2</v>
      </c>
      <c r="C19">
        <f ca="1"/>
        <v>2.4931654350082069E-2</v>
      </c>
      <c r="D19">
        <f ca="1"/>
        <v>2.9830247263962408E-2</v>
      </c>
      <c r="E19">
        <f ca="1"/>
        <v>2.4943124616044948E-2</v>
      </c>
      <c r="F19">
        <f ca="1"/>
        <v>2.4943124616044948E-2</v>
      </c>
      <c r="G19">
        <f ca="1"/>
        <v>2.4943124616044948E-2</v>
      </c>
      <c r="H19">
        <f ca="1"/>
        <v>2.4943124616044948E-2</v>
      </c>
    </row>
    <row r="20" spans="1:8" x14ac:dyDescent="0.15">
      <c r="A20" s="1">
        <f ca="1">_xll.qlCalendarAdvance("Null",A19,"3M")</f>
        <v>41867</v>
      </c>
      <c r="B20">
        <f ca="1"/>
        <v>2.5376104316643038E-2</v>
      </c>
      <c r="C20">
        <f ca="1"/>
        <v>2.5324065485233607E-2</v>
      </c>
      <c r="D20">
        <f ca="1"/>
        <v>2.9914593344500497E-2</v>
      </c>
      <c r="E20">
        <f ca="1"/>
        <v>2.5774424393149392E-2</v>
      </c>
      <c r="F20">
        <f ca="1"/>
        <v>2.5376104316857231E-2</v>
      </c>
      <c r="G20">
        <f ca="1"/>
        <v>2.5376104316857231E-2</v>
      </c>
      <c r="H20">
        <f ca="1"/>
        <v>2.5376104316857231E-2</v>
      </c>
    </row>
    <row r="21" spans="1:8" x14ac:dyDescent="0.15">
      <c r="A21" s="1">
        <f ca="1">_xll.qlCalendarAdvance("Null",A20,"3M")</f>
        <v>41959</v>
      </c>
      <c r="B21">
        <f ca="1"/>
        <v>2.5953832119840415E-2</v>
      </c>
      <c r="C21">
        <f ca="1"/>
        <v>2.590967396856652E-2</v>
      </c>
      <c r="D21">
        <f ca="1"/>
        <v>3.0070455483067627E-2</v>
      </c>
      <c r="E21">
        <f ca="1"/>
        <v>2.676982794540702E-2</v>
      </c>
      <c r="F21">
        <f ca="1"/>
        <v>2.5953832120054005E-2</v>
      </c>
      <c r="G21">
        <f ca="1"/>
        <v>2.5953832120054005E-2</v>
      </c>
      <c r="H21">
        <f ca="1"/>
        <v>2.5953832120054005E-2</v>
      </c>
    </row>
    <row r="22" spans="1:8" x14ac:dyDescent="0.15">
      <c r="A22" s="1">
        <f ca="1">_xll.qlCalendarAdvance("Null",A21,"3M")</f>
        <v>42051</v>
      </c>
      <c r="B22">
        <f ca="1"/>
        <v>2.6089538698012713E-2</v>
      </c>
      <c r="C22">
        <f ca="1"/>
        <v>2.6049938724958102E-2</v>
      </c>
      <c r="D22">
        <f ca="1"/>
        <v>2.9776929517706018E-2</v>
      </c>
      <c r="E22">
        <f ca="1"/>
        <v>2.7326033392804063E-2</v>
      </c>
      <c r="F22">
        <f ca="1"/>
        <v>2.6089538698021279E-2</v>
      </c>
      <c r="G22">
        <f ca="1"/>
        <v>2.6089538698021279E-2</v>
      </c>
      <c r="H22">
        <f ca="1"/>
        <v>2.6089538698021279E-2</v>
      </c>
    </row>
    <row r="23" spans="1:8" x14ac:dyDescent="0.15">
      <c r="A23" s="1">
        <f ca="1">_xll.qlCalendarAdvance("Null",A22,"3M")</f>
        <v>42140</v>
      </c>
      <c r="B23">
        <f ca="1"/>
        <v>2.6726985286580251E-2</v>
      </c>
      <c r="C23">
        <f ca="1"/>
        <v>2.6684186820350328E-2</v>
      </c>
      <c r="D23">
        <f ca="1"/>
        <v>2.9994215149371912E-2</v>
      </c>
      <c r="E23">
        <f ca="1"/>
        <v>2.8374927517431984E-2</v>
      </c>
      <c r="F23">
        <f ca="1"/>
        <v>2.6726985286407625E-2</v>
      </c>
      <c r="G23">
        <f ca="1"/>
        <v>2.6726985286407625E-2</v>
      </c>
      <c r="H23">
        <f ca="1"/>
        <v>2.6726985286407625E-2</v>
      </c>
    </row>
    <row r="24" spans="1:8" x14ac:dyDescent="0.15">
      <c r="A24" s="1">
        <f ca="1">_xll.qlCalendarAdvance("Null",A23,"3M")</f>
        <v>42232</v>
      </c>
      <c r="B24">
        <f ca="1"/>
        <v>2.8951520414027102E-2</v>
      </c>
      <c r="C24">
        <f ca="1"/>
        <v>2.8910008566911401E-2</v>
      </c>
      <c r="D24">
        <f ca="1"/>
        <v>3.1802277084525883E-2</v>
      </c>
      <c r="E24">
        <f ca="1"/>
        <v>3.1024773811317814E-2</v>
      </c>
      <c r="F24">
        <f ca="1"/>
        <v>2.8951520413853477E-2</v>
      </c>
      <c r="G24">
        <f ca="1"/>
        <v>2.8951520413853477E-2</v>
      </c>
      <c r="H24">
        <f ca="1"/>
        <v>2.8951520413853477E-2</v>
      </c>
    </row>
    <row r="25" spans="1:8" x14ac:dyDescent="0.15">
      <c r="A25" s="1">
        <f ca="1">_xll.qlCalendarAdvance("Null",A24,"3M")</f>
        <v>42324</v>
      </c>
      <c r="B25">
        <f ca="1"/>
        <v>2.9260485183260031E-2</v>
      </c>
      <c r="C25">
        <f ca="1"/>
        <v>2.9224556843902398E-2</v>
      </c>
      <c r="D25">
        <f ca="1"/>
        <v>3.1687232552456215E-2</v>
      </c>
      <c r="E25">
        <f ca="1"/>
        <v>3.1758440682378188E-2</v>
      </c>
      <c r="F25">
        <f ca="1"/>
        <v>2.9260485183399874E-2</v>
      </c>
      <c r="G25">
        <f ca="1"/>
        <v>2.9260485183399874E-2</v>
      </c>
      <c r="H25">
        <f ca="1"/>
        <v>2.9260485183399874E-2</v>
      </c>
    </row>
    <row r="26" spans="1:8" x14ac:dyDescent="0.15">
      <c r="A26" s="1">
        <f ca="1">_xll.qlCalendarAdvance("Null",A25,"3M")</f>
        <v>42416</v>
      </c>
      <c r="B26">
        <f ca="1"/>
        <v>2.890410127728699E-2</v>
      </c>
      <c r="C26">
        <f ca="1"/>
        <v>2.8871871767710857E-2</v>
      </c>
      <c r="D26">
        <f ca="1"/>
        <v>3.0901058737558659E-2</v>
      </c>
      <c r="E26">
        <f ca="1"/>
        <v>3.1828526440901811E-2</v>
      </c>
      <c r="F26">
        <f ca="1"/>
        <v>2.8904101277296552E-2</v>
      </c>
      <c r="G26">
        <f ca="1"/>
        <v>2.8904101277296552E-2</v>
      </c>
      <c r="H26">
        <f ca="1"/>
        <v>2.8904101277296552E-2</v>
      </c>
    </row>
    <row r="27" spans="1:8" x14ac:dyDescent="0.15">
      <c r="A27" s="1">
        <f ca="1">_xll.qlCalendarAdvance("Null",A26,"3M")</f>
        <v>42506</v>
      </c>
      <c r="B27">
        <f ca="1"/>
        <v>2.8507722530220405E-2</v>
      </c>
      <c r="C27">
        <f ca="1"/>
        <v>2.8473428497019188E-2</v>
      </c>
      <c r="D27">
        <f ca="1"/>
        <v>3.0080730370289924E-2</v>
      </c>
      <c r="E27">
        <f ca="1"/>
        <v>3.1850150167064217E-2</v>
      </c>
      <c r="F27">
        <f ca="1"/>
        <v>2.850772253035334E-2</v>
      </c>
      <c r="G27">
        <f ca="1"/>
        <v>2.850772253035334E-2</v>
      </c>
      <c r="H27">
        <f ca="1"/>
        <v>2.850772253035334E-2</v>
      </c>
    </row>
    <row r="28" spans="1:8" x14ac:dyDescent="0.15">
      <c r="A28" s="1">
        <f ca="1">_xll.qlCalendarAdvance("Null",A27,"3M")</f>
        <v>42598</v>
      </c>
      <c r="B28">
        <f ca="1"/>
        <v>2.9755073415846517E-2</v>
      </c>
      <c r="C28">
        <f ca="1"/>
        <v>2.9722406996122268E-2</v>
      </c>
      <c r="D28">
        <f ca="1"/>
        <v>3.0902113086531208E-2</v>
      </c>
      <c r="E28">
        <f ca="1"/>
        <v>3.3528407974775395E-2</v>
      </c>
      <c r="F28">
        <f ca="1"/>
        <v>2.9755073415856828E-2</v>
      </c>
      <c r="G28">
        <f ca="1"/>
        <v>2.9755073415856828E-2</v>
      </c>
      <c r="H28">
        <f ca="1"/>
        <v>2.9755073415856828E-2</v>
      </c>
    </row>
    <row r="29" spans="1:8" x14ac:dyDescent="0.15">
      <c r="A29" s="1">
        <f ca="1">_xll.qlCalendarAdvance("Null",A28,"3M")</f>
        <v>42690</v>
      </c>
      <c r="B29">
        <f ca="1"/>
        <v>2.9212076304677845E-2</v>
      </c>
      <c r="C29">
        <f ca="1"/>
        <v>2.9184263929398473E-2</v>
      </c>
      <c r="D29">
        <f ca="1"/>
        <v>2.9934535644345964E-2</v>
      </c>
      <c r="E29">
        <f ca="1"/>
        <v>3.3410283367523524E-2</v>
      </c>
      <c r="F29">
        <f ca="1"/>
        <v>2.9212076304554628E-2</v>
      </c>
      <c r="G29">
        <f ca="1"/>
        <v>2.9212076304554628E-2</v>
      </c>
      <c r="H29">
        <f ca="1"/>
        <v>2.9212076304554628E-2</v>
      </c>
    </row>
    <row r="30" spans="1:8" x14ac:dyDescent="0.15">
      <c r="A30" s="1">
        <f ca="1">_xll.qlCalendarAdvance("Null",A29,"3M")</f>
        <v>42782</v>
      </c>
      <c r="B30">
        <f ca="1"/>
        <v>2.7737130648454827E-2</v>
      </c>
      <c r="C30">
        <f ca="1"/>
        <v>2.7712428216129275E-2</v>
      </c>
      <c r="D30">
        <f ca="1"/>
        <v>2.8036822480816397E-2</v>
      </c>
      <c r="E30">
        <f ca="1"/>
        <v>3.2354507570263896E-2</v>
      </c>
      <c r="F30">
        <f ca="1"/>
        <v>2.7737130648555951E-2</v>
      </c>
      <c r="G30">
        <f ca="1"/>
        <v>2.7737130648555951E-2</v>
      </c>
      <c r="H30">
        <f ca="1"/>
        <v>2.7737130648555951E-2</v>
      </c>
    </row>
    <row r="31" spans="1:8" x14ac:dyDescent="0.15">
      <c r="A31" s="1">
        <f ca="1">_xll.qlCalendarAdvance("Null",A30,"3M")</f>
        <v>42871</v>
      </c>
      <c r="B31">
        <f ca="1"/>
        <v>2.937174832544457E-2</v>
      </c>
      <c r="C31">
        <f ca="1"/>
        <v>2.9343329027996932E-2</v>
      </c>
      <c r="D31">
        <f ca="1"/>
        <v>2.9243641757623395E-2</v>
      </c>
      <c r="E31">
        <f ca="1"/>
        <v>3.4430273489156511E-2</v>
      </c>
      <c r="F31">
        <f ca="1"/>
        <v>2.9371748325667302E-2</v>
      </c>
      <c r="G31">
        <f ca="1"/>
        <v>2.9371748325667302E-2</v>
      </c>
      <c r="H31">
        <f ca="1"/>
        <v>2.9371748325667302E-2</v>
      </c>
    </row>
    <row r="32" spans="1:8" x14ac:dyDescent="0.15">
      <c r="A32" s="1">
        <f ca="1">_xll.qlCalendarAdvance("Null",A31,"3M")</f>
        <v>42963</v>
      </c>
      <c r="B32">
        <f ca="1"/>
        <v>3.1094055702101893E-2</v>
      </c>
      <c r="C32">
        <f ca="1"/>
        <v>3.1066260202184413E-2</v>
      </c>
      <c r="D32">
        <f ca="1"/>
        <v>3.0932331527690985E-2</v>
      </c>
      <c r="E32">
        <f ca="1"/>
        <v>3.5945065894698792E-2</v>
      </c>
      <c r="F32">
        <f ca="1"/>
        <v>3.1336515954267896E-2</v>
      </c>
      <c r="G32">
        <f ca="1"/>
        <v>3.1094055702118845E-2</v>
      </c>
      <c r="H32">
        <f ca="1"/>
        <v>3.1094055702118845E-2</v>
      </c>
    </row>
    <row r="33" spans="1:8" x14ac:dyDescent="0.15">
      <c r="A33" s="1">
        <f ca="1">_xll.qlCalendarAdvance("Null",A32,"3M")</f>
        <v>43055</v>
      </c>
      <c r="B33">
        <f ca="1"/>
        <v>3.1890324656572162E-2</v>
      </c>
      <c r="C33">
        <f ca="1"/>
        <v>3.1865222314081225E-2</v>
      </c>
      <c r="D33">
        <f ca="1"/>
        <v>3.1731309379958147E-2</v>
      </c>
      <c r="E33">
        <f ca="1"/>
        <v>3.647765085380205E-2</v>
      </c>
      <c r="F33">
        <f ca="1"/>
        <v>3.2398614332402487E-2</v>
      </c>
      <c r="G33">
        <f ca="1"/>
        <v>3.1890324656569519E-2</v>
      </c>
      <c r="H33">
        <f ca="1"/>
        <v>3.1890324656569519E-2</v>
      </c>
    </row>
    <row r="34" spans="1:8" x14ac:dyDescent="0.15">
      <c r="A34" s="1">
        <f ca="1">_xll.qlCalendarAdvance("Null",A33,"3M")</f>
        <v>43147</v>
      </c>
      <c r="B34">
        <f ca="1"/>
        <v>3.1500995070444786E-2</v>
      </c>
      <c r="C34">
        <f ca="1"/>
        <v>3.1477466217959361E-2</v>
      </c>
      <c r="D34">
        <f ca="1"/>
        <v>3.1350927650965865E-2</v>
      </c>
      <c r="E34">
        <f ca="1"/>
        <v>3.5812284908740472E-2</v>
      </c>
      <c r="F34">
        <f ca="1"/>
        <v>3.227706928251714E-2</v>
      </c>
      <c r="G34">
        <f ca="1"/>
        <v>3.1500995070441663E-2</v>
      </c>
      <c r="H34">
        <f ca="1"/>
        <v>3.1500995070441663E-2</v>
      </c>
    </row>
    <row r="35" spans="1:8" x14ac:dyDescent="0.15">
      <c r="A35" s="1">
        <f ca="1">_xll.qlCalendarAdvance("Null",A34,"3M")</f>
        <v>43236</v>
      </c>
      <c r="B35">
        <f ca="1"/>
        <v>3.1519233160011546E-2</v>
      </c>
      <c r="C35">
        <f ca="1"/>
        <v>3.1493589937126067E-2</v>
      </c>
      <c r="D35">
        <f ca="1"/>
        <v>3.1375354024492874E-2</v>
      </c>
      <c r="E35">
        <f ca="1"/>
        <v>3.5551958141885207E-2</v>
      </c>
      <c r="F35">
        <f ca="1"/>
        <v>3.2556524422823356E-2</v>
      </c>
      <c r="G35">
        <f ca="1"/>
        <v>3.1519233159912702E-2</v>
      </c>
      <c r="H35">
        <f ca="1"/>
        <v>3.1519233159912702E-2</v>
      </c>
    </row>
    <row r="36" spans="1:8" x14ac:dyDescent="0.15">
      <c r="A36" s="1">
        <f ca="1">_xll.qlCalendarAdvance("Null",A35,"3M")</f>
        <v>43328</v>
      </c>
      <c r="B36">
        <f ca="1"/>
        <v>3.2287753589268789E-2</v>
      </c>
      <c r="C36">
        <f ca="1"/>
        <v>3.2263356159895402E-2</v>
      </c>
      <c r="D36">
        <f ca="1"/>
        <v>3.2145959746399756E-2</v>
      </c>
      <c r="E36">
        <f ca="1"/>
        <v>3.6046148077352534E-2</v>
      </c>
      <c r="F36">
        <f ca="1"/>
        <v>3.359112908053756E-2</v>
      </c>
      <c r="G36">
        <f ca="1"/>
        <v>3.2287753589260573E-2</v>
      </c>
      <c r="H36">
        <f ca="1"/>
        <v>3.2287753589260573E-2</v>
      </c>
    </row>
    <row r="37" spans="1:8" x14ac:dyDescent="0.15">
      <c r="A37" s="1">
        <f ca="1">_xll.qlCalendarAdvance("Null",A36,"3M")</f>
        <v>43420</v>
      </c>
      <c r="B37">
        <f ca="1"/>
        <v>3.3272738713654791E-2</v>
      </c>
      <c r="C37">
        <f ca="1"/>
        <v>3.3250413692118556E-2</v>
      </c>
      <c r="D37">
        <f ca="1"/>
        <v>3.3131479076333445E-2</v>
      </c>
      <c r="E37">
        <f ca="1"/>
        <v>3.676482511912596E-2</v>
      </c>
      <c r="F37">
        <f ca="1"/>
        <v>3.4851176462710659E-2</v>
      </c>
      <c r="G37">
        <f ca="1"/>
        <v>3.3272738713652453E-2</v>
      </c>
      <c r="H37">
        <f ca="1"/>
        <v>3.3272738713652453E-2</v>
      </c>
    </row>
    <row r="38" spans="1:8" x14ac:dyDescent="0.15">
      <c r="A38" s="1">
        <f ca="1">_xll.qlCalendarAdvance("Null",A37,"3M")</f>
        <v>43512</v>
      </c>
      <c r="B38">
        <f ca="1"/>
        <v>3.3793691403074061E-2</v>
      </c>
      <c r="C38">
        <f ca="1"/>
        <v>3.3772047932291903E-2</v>
      </c>
      <c r="D38">
        <f ca="1"/>
        <v>3.3655349450243018E-2</v>
      </c>
      <c r="E38">
        <f ca="1"/>
        <v>3.7016682717856436E-2</v>
      </c>
      <c r="F38">
        <f ca="1"/>
        <v>3.5652781278142948E-2</v>
      </c>
      <c r="G38">
        <f ca="1"/>
        <v>3.3793691403155295E-2</v>
      </c>
      <c r="H38">
        <f ca="1"/>
        <v>3.3793691403155295E-2</v>
      </c>
    </row>
    <row r="39" spans="1:8" x14ac:dyDescent="0.15">
      <c r="A39" s="1">
        <f ca="1">_xll.qlCalendarAdvance("Null",A38,"3M")</f>
        <v>43601</v>
      </c>
      <c r="B39">
        <f ca="1"/>
        <v>3.3891415083841851E-2</v>
      </c>
      <c r="C39">
        <f ca="1"/>
        <v>3.3867770308192789E-2</v>
      </c>
      <c r="D39">
        <f ca="1"/>
        <v>3.3757518212007724E-2</v>
      </c>
      <c r="E39">
        <f ca="1"/>
        <v>3.6838542017182299E-2</v>
      </c>
      <c r="F39">
        <f ca="1"/>
        <v>3.6018197992778944E-2</v>
      </c>
      <c r="G39">
        <f ca="1"/>
        <v>3.3891415083769964E-2</v>
      </c>
      <c r="H39">
        <f ca="1"/>
        <v>3.3891415083769964E-2</v>
      </c>
    </row>
    <row r="40" spans="1:8" x14ac:dyDescent="0.15">
      <c r="A40" s="1">
        <f ca="1">_xll.qlCalendarAdvance("Null",A39,"3M")</f>
        <v>43693</v>
      </c>
      <c r="B40">
        <f ca="1"/>
        <v>3.3889887303239823E-2</v>
      </c>
      <c r="C40">
        <f ca="1"/>
        <v>3.3867698089989212E-2</v>
      </c>
      <c r="D40">
        <f ca="1"/>
        <v>3.3760697930833791E-2</v>
      </c>
      <c r="E40">
        <f ca="1"/>
        <v>3.6556813942054497E-2</v>
      </c>
      <c r="F40">
        <f ca="1"/>
        <v>3.6282222981316913E-2</v>
      </c>
      <c r="G40">
        <f ca="1"/>
        <v>3.3889887303151213E-2</v>
      </c>
      <c r="H40">
        <f ca="1"/>
        <v>3.3889887303151213E-2</v>
      </c>
    </row>
    <row r="41" spans="1:8" x14ac:dyDescent="0.15">
      <c r="A41" s="1">
        <f ca="1">_xll.qlCalendarAdvance("Null",A40,"3M")</f>
        <v>43785</v>
      </c>
      <c r="B41">
        <f ca="1"/>
        <v>3.3881103360771866E-2</v>
      </c>
      <c r="C41">
        <f ca="1"/>
        <v>3.3861252789084327E-2</v>
      </c>
      <c r="D41">
        <f ca="1"/>
        <v>3.3756120080945286E-2</v>
      </c>
      <c r="E41">
        <f ca="1"/>
        <v>3.6270875602399062E-2</v>
      </c>
      <c r="F41">
        <f ca="1"/>
        <v>3.6545830099352417E-2</v>
      </c>
      <c r="G41">
        <f ca="1"/>
        <v>3.3881103360759196E-2</v>
      </c>
      <c r="H41">
        <f ca="1"/>
        <v>3.3881103360759196E-2</v>
      </c>
    </row>
    <row r="42" spans="1:8" x14ac:dyDescent="0.15">
      <c r="A42" s="1">
        <f ca="1">_xll.qlCalendarAdvance("Null",A41,"3M")</f>
        <v>43877</v>
      </c>
      <c r="B42">
        <f ca="1"/>
        <v>3.3872886124240185E-2</v>
      </c>
      <c r="C42">
        <f ca="1"/>
        <v>3.3853922282873032E-2</v>
      </c>
      <c r="D42">
        <f ca="1"/>
        <v>3.3751643276937762E-2</v>
      </c>
      <c r="E42">
        <f ca="1"/>
        <v>3.5987143289867511E-2</v>
      </c>
      <c r="F42">
        <f ca="1"/>
        <v>3.681838865559834E-2</v>
      </c>
      <c r="G42">
        <f ca="1"/>
        <v>3.3872886124309026E-2</v>
      </c>
      <c r="H42">
        <f ca="1"/>
        <v>3.3872886124309026E-2</v>
      </c>
    </row>
    <row r="43" spans="1:8" x14ac:dyDescent="0.15">
      <c r="A43" s="1">
        <f ca="1">_xll.qlCalendarAdvance("Null",A42,"3M")</f>
        <v>43967</v>
      </c>
      <c r="B43">
        <f ca="1"/>
        <v>3.3865182465131233E-2</v>
      </c>
      <c r="C43">
        <f ca="1"/>
        <v>3.3844472182006341E-2</v>
      </c>
      <c r="D43">
        <f ca="1"/>
        <v>3.3747851100706321E-2</v>
      </c>
      <c r="E43">
        <f ca="1"/>
        <v>3.5702284053662429E-2</v>
      </c>
      <c r="F43">
        <f ca="1"/>
        <v>3.7083548140592254E-2</v>
      </c>
      <c r="G43">
        <f ca="1"/>
        <v>3.3865182465068845E-2</v>
      </c>
      <c r="H43">
        <f ca="1"/>
        <v>3.3865182465068845E-2</v>
      </c>
    </row>
    <row r="44" spans="1:8" x14ac:dyDescent="0.15">
      <c r="A44" s="1">
        <f ca="1">_xll.qlCalendarAdvance("Null",A43,"3M")</f>
        <v>44059</v>
      </c>
      <c r="B44">
        <f ca="1"/>
        <v>3.3879969195077714E-2</v>
      </c>
      <c r="C44">
        <f ca="1"/>
        <v>3.3860441107390019E-2</v>
      </c>
      <c r="D44">
        <f ca="1"/>
        <v>3.3766276582967554E-2</v>
      </c>
      <c r="E44">
        <f ca="1"/>
        <v>3.5439957912289877E-2</v>
      </c>
      <c r="F44">
        <f ca="1"/>
        <v>3.7367112535649213E-2</v>
      </c>
      <c r="G44">
        <f ca="1"/>
        <v>3.3879969195070143E-2</v>
      </c>
      <c r="H44">
        <f ca="1"/>
        <v>3.3879969195070143E-2</v>
      </c>
    </row>
    <row r="45" spans="1:8" x14ac:dyDescent="0.15">
      <c r="A45" s="1">
        <f ca="1">_xll.qlCalendarAdvance("Null",A44,"3M")</f>
        <v>44151</v>
      </c>
      <c r="B45">
        <f ca="1"/>
        <v>3.3906023523720435E-2</v>
      </c>
      <c r="C45">
        <f ca="1"/>
        <v>3.3888463598631166E-2</v>
      </c>
      <c r="D45">
        <f ca="1"/>
        <v>3.379546798149987E-2</v>
      </c>
      <c r="E45">
        <f ca="1"/>
        <v>3.5189896451169912E-2</v>
      </c>
      <c r="F45">
        <f ca="1"/>
        <v>3.7670455674935058E-2</v>
      </c>
      <c r="G45">
        <f ca="1"/>
        <v>3.3906023523718888E-2</v>
      </c>
      <c r="H45">
        <f ca="1"/>
        <v>3.3906023523718888E-2</v>
      </c>
    </row>
    <row r="46" spans="1:8" x14ac:dyDescent="0.15">
      <c r="A46" s="1">
        <f ca="1">_xll.qlCalendarAdvance("Null",A45,"3M")</f>
        <v>44243</v>
      </c>
      <c r="B46">
        <f ca="1"/>
        <v>3.3932028901908468E-2</v>
      </c>
      <c r="C46">
        <f ca="1"/>
        <v>3.3915289114836364E-2</v>
      </c>
      <c r="D46">
        <f ca="1"/>
        <v>3.3824014297692669E-2</v>
      </c>
      <c r="E46">
        <f ca="1"/>
        <v>3.4944088032268526E-2</v>
      </c>
      <c r="F46">
        <f ca="1"/>
        <v>3.7978468677594614E-2</v>
      </c>
      <c r="G46">
        <f ca="1"/>
        <v>3.393202890196742E-2</v>
      </c>
      <c r="H46">
        <f ca="1"/>
        <v>3.393202890196742E-2</v>
      </c>
    </row>
    <row r="47" spans="1:8" x14ac:dyDescent="0.15">
      <c r="A47" s="1">
        <f ca="1">_xll.qlCalendarAdvance("Null",A46,"3M")</f>
        <v>44332</v>
      </c>
      <c r="B47">
        <f ca="1"/>
        <v>3.3956856204799275E-2</v>
      </c>
      <c r="C47">
        <f ca="1"/>
        <v>3.3938395246504154E-2</v>
      </c>
      <c r="D47">
        <f ca="1"/>
        <v>3.385206639168703E-2</v>
      </c>
      <c r="E47">
        <f ca="1"/>
        <v>3.4688977731938395E-2</v>
      </c>
      <c r="F47">
        <f ca="1"/>
        <v>3.8285760205722275E-2</v>
      </c>
      <c r="G47">
        <f ca="1"/>
        <v>3.3956856204812924E-2</v>
      </c>
      <c r="H47">
        <f ca="1"/>
        <v>3.3956856204812924E-2</v>
      </c>
    </row>
    <row r="48" spans="1:8" x14ac:dyDescent="0.15">
      <c r="A48" s="1">
        <f ca="1">_xll.qlCalendarAdvance("Null",A47,"3M")</f>
        <v>44424</v>
      </c>
      <c r="B48">
        <f ca="1"/>
        <v>3.3984522413222557E-2</v>
      </c>
      <c r="C48">
        <f ca="1"/>
        <v>3.3967100298337619E-2</v>
      </c>
      <c r="D48">
        <f ca="1"/>
        <v>3.3882622910120896E-2</v>
      </c>
      <c r="E48">
        <f ca="1"/>
        <v>3.4440476163072734E-2</v>
      </c>
      <c r="F48">
        <f ca="1"/>
        <v>3.8587980858789082E-2</v>
      </c>
      <c r="G48">
        <f ca="1"/>
        <v>3.3984522413162813E-2</v>
      </c>
      <c r="H48">
        <f ca="1"/>
        <v>3.3984522413162813E-2</v>
      </c>
    </row>
    <row r="49" spans="1:8" x14ac:dyDescent="0.15">
      <c r="A49" s="1">
        <f ca="1">_xll.qlCalendarAdvance("Null",A48,"3M")</f>
        <v>44516</v>
      </c>
      <c r="B49">
        <f ca="1"/>
        <v>3.4035381072179738E-2</v>
      </c>
      <c r="C49">
        <f ca="1"/>
        <v>3.4019608719912282E-2</v>
      </c>
      <c r="D49">
        <f ca="1"/>
        <v>3.3935880179819099E-2</v>
      </c>
      <c r="E49">
        <f ca="1"/>
        <v>3.4217479551305205E-2</v>
      </c>
      <c r="F49">
        <f ca="1"/>
        <v>3.8919793744601944E-2</v>
      </c>
      <c r="G49">
        <f ca="1"/>
        <v>3.4035381072105395E-2</v>
      </c>
      <c r="H49">
        <f ca="1"/>
        <v>3.4035381072105395E-2</v>
      </c>
    </row>
    <row r="50" spans="1:8" x14ac:dyDescent="0.15">
      <c r="A50" s="1">
        <f ca="1">_xll.qlCalendarAdvance("Null",A49,"3M")</f>
        <v>44608</v>
      </c>
      <c r="B50">
        <f ca="1"/>
        <v>3.4140520214079505E-2</v>
      </c>
      <c r="C50">
        <f ca="1"/>
        <v>3.4125374486757502E-2</v>
      </c>
      <c r="D50">
        <f ca="1"/>
        <v>3.4042739758221939E-2</v>
      </c>
      <c r="E50">
        <f ca="1"/>
        <v>3.4048485847484621E-2</v>
      </c>
      <c r="F50">
        <f ca="1"/>
        <v>3.931600067631584E-2</v>
      </c>
      <c r="G50">
        <f ca="1"/>
        <v>3.4140520214000707E-2</v>
      </c>
      <c r="H50">
        <f ca="1"/>
        <v>3.4140520214000707E-2</v>
      </c>
    </row>
    <row r="51" spans="1:8" x14ac:dyDescent="0.15">
      <c r="A51" s="1">
        <f ca="1">_xll.qlCalendarAdvance("Null",A50,"3M")</f>
        <v>44697</v>
      </c>
      <c r="B51">
        <f ca="1"/>
        <v>3.4772685124521939E-2</v>
      </c>
      <c r="C51">
        <f ca="1"/>
        <v>3.4755555272419525E-2</v>
      </c>
      <c r="D51">
        <f ca="1"/>
        <v>3.4675558564300005E-2</v>
      </c>
      <c r="E51">
        <f ca="1"/>
        <v>3.4391969189247487E-2</v>
      </c>
      <c r="F51">
        <f ca="1"/>
        <v>4.0260526531463128E-2</v>
      </c>
      <c r="G51">
        <f ca="1"/>
        <v>3.4772685124511038E-2</v>
      </c>
      <c r="H51">
        <f ca="1"/>
        <v>3.4772685124511038E-2</v>
      </c>
    </row>
    <row r="52" spans="1:8" x14ac:dyDescent="0.15">
      <c r="A52" s="1">
        <f ca="1">_xll.qlCalendarAdvance("Null",A51,"3M")</f>
        <v>44789</v>
      </c>
      <c r="B52">
        <f ca="1"/>
        <v>3.547588501437296E-2</v>
      </c>
      <c r="C52">
        <f ca="1"/>
        <v>3.5459304881719486E-2</v>
      </c>
      <c r="D52">
        <f ca="1"/>
        <v>3.5378997661745314E-2</v>
      </c>
      <c r="E52">
        <f ca="1"/>
        <v>3.5048122800342335E-2</v>
      </c>
      <c r="F52">
        <f ca="1"/>
        <v>4.0892090802977114E-2</v>
      </c>
      <c r="G52">
        <f ca="1"/>
        <v>3.5598506508311631E-2</v>
      </c>
      <c r="H52">
        <f ca="1"/>
        <v>3.5475885014376998E-2</v>
      </c>
    </row>
    <row r="53" spans="1:8" x14ac:dyDescent="0.15">
      <c r="A53" s="1">
        <f ca="1">_xll.qlCalendarAdvance("Null",A52,"3M")</f>
        <v>44881</v>
      </c>
      <c r="B53">
        <f ca="1"/>
        <v>3.6145599195098695E-2</v>
      </c>
      <c r="C53">
        <f ca="1"/>
        <v>3.6130225498883513E-2</v>
      </c>
      <c r="D53">
        <f ca="1"/>
        <v>3.6048751551700398E-2</v>
      </c>
      <c r="E53">
        <f ca="1"/>
        <v>3.5718114044051175E-2</v>
      </c>
      <c r="F53">
        <f ca="1"/>
        <v>4.1420694608055898E-2</v>
      </c>
      <c r="G53">
        <f ca="1"/>
        <v>3.6416244038175193E-2</v>
      </c>
      <c r="H53">
        <f ca="1"/>
        <v>3.6145599195215976E-2</v>
      </c>
    </row>
    <row r="54" spans="1:8" x14ac:dyDescent="0.15">
      <c r="A54" s="1">
        <f ca="1">_xll.qlCalendarAdvance("Null",A53,"3M")</f>
        <v>44973</v>
      </c>
      <c r="B54">
        <f ca="1"/>
        <v>3.6784163879080636E-2</v>
      </c>
      <c r="C54">
        <f ca="1"/>
        <v>3.6769087642274725E-2</v>
      </c>
      <c r="D54">
        <f ca="1"/>
        <v>3.6687030553158674E-2</v>
      </c>
      <c r="E54">
        <f ca="1"/>
        <v>3.6356553776539263E-2</v>
      </c>
      <c r="F54">
        <f ca="1"/>
        <v>4.1923004673629895E-2</v>
      </c>
      <c r="G54">
        <f ca="1"/>
        <v>3.7205127202909402E-2</v>
      </c>
      <c r="H54">
        <f ca="1"/>
        <v>3.6784163879156305E-2</v>
      </c>
    </row>
    <row r="55" spans="1:8" x14ac:dyDescent="0.15">
      <c r="A55" s="1">
        <f ca="1">_xll.qlCalendarAdvance("Null",A54,"3M")</f>
        <v>45062</v>
      </c>
      <c r="B55">
        <f ca="1"/>
        <v>3.739370289561101E-2</v>
      </c>
      <c r="C55">
        <f ca="1"/>
        <v>3.7376641675326207E-2</v>
      </c>
      <c r="D55">
        <f ca="1"/>
        <v>3.7297126126504106E-2</v>
      </c>
      <c r="E55">
        <f ca="1"/>
        <v>3.6967762305006813E-2</v>
      </c>
      <c r="F55">
        <f ca="1"/>
        <v>4.2379003918081373E-2</v>
      </c>
      <c r="G55">
        <f ca="1"/>
        <v>3.7970261920579645E-2</v>
      </c>
      <c r="H55">
        <f ca="1"/>
        <v>3.7393702895680753E-2</v>
      </c>
    </row>
    <row r="56" spans="1:8" x14ac:dyDescent="0.15">
      <c r="A56" s="1">
        <f ca="1">_xll.qlCalendarAdvance("Null",A55,"3M")</f>
        <v>45154</v>
      </c>
      <c r="B56">
        <f ca="1"/>
        <v>3.7976151289240812E-2</v>
      </c>
      <c r="C56">
        <f ca="1"/>
        <v>3.7959678175979776E-2</v>
      </c>
      <c r="D56">
        <f ca="1"/>
        <v>3.7880055830798814E-2</v>
      </c>
      <c r="E56">
        <f ca="1"/>
        <v>3.7551949101932665E-2</v>
      </c>
      <c r="F56">
        <f ca="1"/>
        <v>4.280579661030242E-2</v>
      </c>
      <c r="G56">
        <f ca="1"/>
        <v>3.8706978153551556E-2</v>
      </c>
      <c r="H56">
        <f ca="1"/>
        <v>3.7976151289255987E-2</v>
      </c>
    </row>
    <row r="57" spans="1:8" x14ac:dyDescent="0.15">
      <c r="A57" s="1">
        <f ca="1">_xll.qlCalendarAdvance("Null",A56,"3M")</f>
        <v>45246</v>
      </c>
      <c r="B57">
        <f ca="1"/>
        <v>3.8450588939265555E-2</v>
      </c>
      <c r="C57">
        <f ca="1"/>
        <v>3.8435386595088612E-2</v>
      </c>
      <c r="D57">
        <f ca="1"/>
        <v>3.8354985179902434E-2</v>
      </c>
      <c r="E57">
        <f ca="1"/>
        <v>3.8028653483835384E-2</v>
      </c>
      <c r="F57">
        <f ca="1"/>
        <v>4.312732341459815E-2</v>
      </c>
      <c r="G57">
        <f ca="1"/>
        <v>3.9336797531750289E-2</v>
      </c>
      <c r="H57">
        <f ca="1"/>
        <v>3.8450588939262252E-2</v>
      </c>
    </row>
    <row r="58" spans="1:8" x14ac:dyDescent="0.15">
      <c r="A58" s="1">
        <f ca="1">_xll.qlCalendarAdvance("Null",A57,"3M")</f>
        <v>45338</v>
      </c>
      <c r="B58">
        <f ca="1"/>
        <v>3.714870873289948E-2</v>
      </c>
      <c r="C58">
        <f ca="1"/>
        <v>3.7134704065393404E-2</v>
      </c>
      <c r="D58">
        <f ca="1"/>
        <v>3.7058519342082624E-2</v>
      </c>
      <c r="E58">
        <f ca="1"/>
        <v>3.6751665978745379E-2</v>
      </c>
      <c r="F58">
        <f ca="1"/>
        <v>4.1619015020579922E-2</v>
      </c>
      <c r="G58">
        <f ca="1"/>
        <v>3.8176027684053593E-2</v>
      </c>
      <c r="H58">
        <f ca="1"/>
        <v>3.7148708732892312E-2</v>
      </c>
    </row>
    <row r="59" spans="1:8" x14ac:dyDescent="0.15">
      <c r="A59" s="1">
        <f ca="1">_xll.qlCalendarAdvance("Null",A58,"3M")</f>
        <v>45428</v>
      </c>
      <c r="B59">
        <f ca="1"/>
        <v>3.5560334599847011E-2</v>
      </c>
      <c r="C59">
        <f ca="1"/>
        <v>3.5545803736650762E-2</v>
      </c>
      <c r="D59">
        <f ca="1"/>
        <v>3.5476835994905483E-2</v>
      </c>
      <c r="E59">
        <f ca="1"/>
        <v>3.5192233847114181E-2</v>
      </c>
      <c r="F59">
        <f ca="1"/>
        <v>3.9807768819202775E-2</v>
      </c>
      <c r="G59">
        <f ca="1"/>
        <v>3.6722775843926324E-2</v>
      </c>
      <c r="H59">
        <f ca="1"/>
        <v>3.5560334599793839E-2</v>
      </c>
    </row>
    <row r="60" spans="1:8" x14ac:dyDescent="0.15">
      <c r="A60" s="1">
        <f ca="1">_xll.qlCalendarAdvance("Null",A59,"3M")</f>
        <v>45520</v>
      </c>
      <c r="B60">
        <f ca="1"/>
        <v>3.5418160047411461E-2</v>
      </c>
      <c r="C60">
        <f ca="1"/>
        <v>3.5404262003742588E-2</v>
      </c>
      <c r="D60">
        <f ca="1"/>
        <v>3.5336977977446643E-2</v>
      </c>
      <c r="E60">
        <f ca="1"/>
        <v>3.5059762214227241E-2</v>
      </c>
      <c r="F60">
        <f ca="1"/>
        <v>3.9489550761263849E-2</v>
      </c>
      <c r="G60">
        <f ca="1"/>
        <v>3.6726871110453328E-2</v>
      </c>
      <c r="H60">
        <f ca="1"/>
        <v>3.5418160047402517E-2</v>
      </c>
    </row>
    <row r="61" spans="1:8" x14ac:dyDescent="0.15">
      <c r="A61" s="1">
        <f ca="1">_xll.qlCalendarAdvance("Null",A60,"3M")</f>
        <v>45612</v>
      </c>
      <c r="B61">
        <f ca="1"/>
        <v>3.5728999398841735E-2</v>
      </c>
      <c r="C61">
        <f ca="1"/>
        <v>3.5716224696828024E-2</v>
      </c>
      <c r="D61">
        <f ca="1"/>
        <v>3.5648546742032272E-2</v>
      </c>
      <c r="E61">
        <f ca="1"/>
        <v>3.5373574806370225E-2</v>
      </c>
      <c r="F61">
        <f ca="1"/>
        <v>3.9644480006843022E-2</v>
      </c>
      <c r="G61">
        <f ca="1"/>
        <v>3.7190754413597961E-2</v>
      </c>
      <c r="H61">
        <f ca="1"/>
        <v>3.5728999398839091E-2</v>
      </c>
    </row>
    <row r="62" spans="1:8" x14ac:dyDescent="0.15">
      <c r="A62" s="1">
        <f ca="1">_xll.qlCalendarAdvance("Null",A61,"3M")</f>
        <v>45704</v>
      </c>
      <c r="B62">
        <f ca="1"/>
        <v>3.6057802454882444E-2</v>
      </c>
      <c r="C62">
        <f ca="1"/>
        <v>3.6045142297317083E-2</v>
      </c>
      <c r="D62">
        <f ca="1"/>
        <v>3.5977844811949031E-2</v>
      </c>
      <c r="E62">
        <f ca="1"/>
        <v>3.5704421531392423E-2</v>
      </c>
      <c r="F62">
        <f ca="1"/>
        <v>3.9827330309972861E-2</v>
      </c>
      <c r="G62">
        <f ca="1"/>
        <v>3.7677792912572727E-2</v>
      </c>
      <c r="H62">
        <f ca="1"/>
        <v>3.6057802454876241E-2</v>
      </c>
    </row>
    <row r="63" spans="1:8" x14ac:dyDescent="0.15">
      <c r="A63" s="1">
        <f ca="1">_xll.qlCalendarAdvance("Null",A62,"3M")</f>
        <v>45793</v>
      </c>
      <c r="B63">
        <f ca="1"/>
        <v>3.6373959239529588E-2</v>
      </c>
      <c r="C63">
        <f ca="1"/>
        <v>3.636007668040319E-2</v>
      </c>
      <c r="D63">
        <f ca="1"/>
        <v>3.6294641350680154E-2</v>
      </c>
      <c r="E63">
        <f ca="1"/>
        <v>3.6024009406178739E-2</v>
      </c>
      <c r="F63">
        <f ca="1"/>
        <v>3.9986552255060065E-2</v>
      </c>
      <c r="G63">
        <f ca="1"/>
        <v>3.8155440565405596E-2</v>
      </c>
      <c r="H63">
        <f ca="1"/>
        <v>3.6373959239530171E-2</v>
      </c>
    </row>
    <row r="64" spans="1:8" x14ac:dyDescent="0.15">
      <c r="A64" s="1">
        <f ca="1">_xll.qlCalendarAdvance("Null",A63,"3M")</f>
        <v>45885</v>
      </c>
      <c r="B64">
        <f ca="1"/>
        <v>3.6678185579471015E-2</v>
      </c>
      <c r="C64">
        <f ca="1"/>
        <v>3.6664732049372768E-2</v>
      </c>
      <c r="D64">
        <f ca="1"/>
        <v>3.6599669203876979E-2</v>
      </c>
      <c r="E64">
        <f ca="1"/>
        <v>3.6331582958832868E-2</v>
      </c>
      <c r="F64">
        <f ca="1"/>
        <v>4.0128634395728592E-2</v>
      </c>
      <c r="G64">
        <f ca="1"/>
        <v>3.8616847649772836E-2</v>
      </c>
      <c r="H64">
        <f ca="1"/>
        <v>3.6678185579474054E-2</v>
      </c>
    </row>
    <row r="65" spans="1:8" x14ac:dyDescent="0.15">
      <c r="A65" s="1">
        <f ca="1">_xll.qlCalendarAdvance("Null",A64,"3M")</f>
        <v>45977</v>
      </c>
      <c r="B65">
        <f ca="1"/>
        <v>3.6971144277201766E-2</v>
      </c>
      <c r="C65">
        <f ca="1"/>
        <v>3.6958766258286271E-2</v>
      </c>
      <c r="D65">
        <f ca="1"/>
        <v>3.6893266218795656E-2</v>
      </c>
      <c r="E65">
        <f ca="1"/>
        <v>3.6627120651141223E-2</v>
      </c>
      <c r="F65">
        <f ca="1"/>
        <v>4.0262676496757729E-2</v>
      </c>
      <c r="G65">
        <f ca="1"/>
        <v>3.9068904038226299E-2</v>
      </c>
      <c r="H65">
        <f ca="1"/>
        <v>3.6971144277199219E-2</v>
      </c>
    </row>
    <row r="66" spans="1:8" x14ac:dyDescent="0.15">
      <c r="A66" s="1">
        <f ca="1">_xll.qlCalendarAdvance("Null",A65,"3M")</f>
        <v>46069</v>
      </c>
      <c r="B66">
        <f ca="1"/>
        <v>3.7253449931427964E-2</v>
      </c>
      <c r="C66">
        <f ca="1"/>
        <v>3.7241183380673573E-2</v>
      </c>
      <c r="D66">
        <f ca="1"/>
        <v>3.7176049099192948E-2</v>
      </c>
      <c r="E66">
        <f ca="1"/>
        <v>3.6911395283546401E-2</v>
      </c>
      <c r="F66">
        <f ca="1"/>
        <v>4.0393208058936717E-2</v>
      </c>
      <c r="G66">
        <f ca="1"/>
        <v>3.9516515646004641E-2</v>
      </c>
      <c r="H66">
        <f ca="1"/>
        <v>3.7253449931323269E-2</v>
      </c>
    </row>
    <row r="67" spans="1:8" x14ac:dyDescent="0.15">
      <c r="A67" s="1">
        <f ca="1">_xll.qlCalendarAdvance("Null",A66,"3M")</f>
        <v>46158</v>
      </c>
      <c r="B67">
        <f ca="1"/>
        <v>3.7525673240718413E-2</v>
      </c>
      <c r="C67">
        <f ca="1"/>
        <v>3.751222456099014E-2</v>
      </c>
      <c r="D67">
        <f ca="1"/>
        <v>3.7448893619237776E-2</v>
      </c>
      <c r="E67">
        <f ca="1"/>
        <v>3.718694732199241E-2</v>
      </c>
      <c r="F67">
        <f ca="1"/>
        <v>4.0503866387192014E-2</v>
      </c>
      <c r="G67">
        <f ca="1"/>
        <v>3.995671052283007E-2</v>
      </c>
      <c r="H67">
        <f ca="1"/>
        <v>3.7525673240794644E-2</v>
      </c>
    </row>
    <row r="68" spans="1:8" x14ac:dyDescent="0.15">
      <c r="A68" s="1">
        <f ca="1">_xll.qlCalendarAdvance("Null",A67,"3M")</f>
        <v>46250</v>
      </c>
      <c r="B68">
        <f ca="1"/>
        <v>3.7788344855005866E-2</v>
      </c>
      <c r="C68">
        <f ca="1"/>
        <v>3.7775313649962644E-2</v>
      </c>
      <c r="D68">
        <f ca="1"/>
        <v>3.7712353321869896E-2</v>
      </c>
      <c r="E68">
        <f ca="1"/>
        <v>3.7452912312938881E-2</v>
      </c>
      <c r="F68">
        <f ca="1"/>
        <v>4.060129724774026E-2</v>
      </c>
      <c r="G68">
        <f ca="1"/>
        <v>4.0381900193094872E-2</v>
      </c>
      <c r="H68">
        <f ca="1"/>
        <v>3.7788344855080293E-2</v>
      </c>
    </row>
    <row r="69" spans="1:8" x14ac:dyDescent="0.15">
      <c r="A69" s="1">
        <f ca="1">_xll.qlCalendarAdvance("Null",A68,"3M")</f>
        <v>46342</v>
      </c>
      <c r="B69">
        <f ca="1"/>
        <v>3.8041958827500957E-2</v>
      </c>
      <c r="C69">
        <f ca="1"/>
        <v>3.8029969677893564E-2</v>
      </c>
      <c r="D69">
        <f ca="1"/>
        <v>3.7966589110615463E-2</v>
      </c>
      <c r="E69">
        <f ca="1"/>
        <v>3.7709039329919244E-2</v>
      </c>
      <c r="F69">
        <f ca="1"/>
        <v>4.0692334322700453E-2</v>
      </c>
      <c r="G69">
        <f ca="1"/>
        <v>4.0800485487130958E-2</v>
      </c>
      <c r="H69">
        <f ca="1"/>
        <v>3.8041958827509555E-2</v>
      </c>
    </row>
    <row r="70" spans="1:8" x14ac:dyDescent="0.15">
      <c r="A70" s="1">
        <f ca="1">_xll.qlCalendarAdvance("Null",A69,"3M")</f>
        <v>46434</v>
      </c>
      <c r="B70">
        <f ca="1"/>
        <v>3.8286975716193113E-2</v>
      </c>
      <c r="C70">
        <f ca="1"/>
        <v>3.8275093085150265E-2</v>
      </c>
      <c r="D70">
        <f ca="1"/>
        <v>3.8212055140636934E-2</v>
      </c>
      <c r="E70">
        <f ca="1"/>
        <v>3.7955905063129437E-2</v>
      </c>
      <c r="F70">
        <f ca="1"/>
        <v>4.078025475986323E-2</v>
      </c>
      <c r="G70">
        <f ca="1"/>
        <v>4.1218124543970662E-2</v>
      </c>
      <c r="H70">
        <f ca="1"/>
        <v>3.828697571619092E-2</v>
      </c>
    </row>
    <row r="71" spans="1:8" x14ac:dyDescent="0.15">
      <c r="A71" s="1">
        <f ca="1">_xll.qlCalendarAdvance("Null",A70,"3M")</f>
        <v>46523</v>
      </c>
      <c r="B71">
        <f ca="1"/>
        <v>3.8523825375165098E-2</v>
      </c>
      <c r="C71">
        <f ca="1"/>
        <v>3.8510797684545968E-2</v>
      </c>
      <c r="D71">
        <f ca="1"/>
        <v>3.8449497900650345E-2</v>
      </c>
      <c r="E71">
        <f ca="1"/>
        <v>3.819593972171003E-2</v>
      </c>
      <c r="F71">
        <f ca="1"/>
        <v>4.0851300868689155E-2</v>
      </c>
      <c r="G71">
        <f ca="1"/>
        <v>4.1629715683221886E-2</v>
      </c>
      <c r="H71">
        <f ca="1"/>
        <v>3.8523825375163037E-2</v>
      </c>
    </row>
    <row r="72" spans="1:8" x14ac:dyDescent="0.15">
      <c r="A72" s="1">
        <f ca="1">_xll.qlCalendarAdvance("Null",A71,"3M")</f>
        <v>46615</v>
      </c>
      <c r="B72">
        <f ca="1"/>
        <v>3.8748073873757685E-2</v>
      </c>
      <c r="C72">
        <f ca="1"/>
        <v>3.8735452794228541E-2</v>
      </c>
      <c r="D72">
        <f ca="1"/>
        <v>3.8674523289002484E-2</v>
      </c>
      <c r="E72">
        <f ca="1"/>
        <v>3.8423437402290352E-2</v>
      </c>
      <c r="F72">
        <f ca="1"/>
        <v>4.0907432880956635E-2</v>
      </c>
      <c r="G72">
        <f ca="1"/>
        <v>4.2021938712909594E-2</v>
      </c>
      <c r="H72">
        <f ca="1"/>
        <v>3.8748073873757963E-2</v>
      </c>
    </row>
    <row r="73" spans="1:8" x14ac:dyDescent="0.15">
      <c r="A73" s="1">
        <f ca="1">_xll.qlCalendarAdvance("Null",A72,"3M")</f>
        <v>46707</v>
      </c>
      <c r="B73">
        <f ca="1"/>
        <v>3.8943550902260954E-2</v>
      </c>
      <c r="C73">
        <f ca="1"/>
        <v>3.8931948540304753E-2</v>
      </c>
      <c r="D73">
        <f ca="1"/>
        <v>3.8870663068827901E-2</v>
      </c>
      <c r="E73">
        <f ca="1"/>
        <v>3.8621614587284157E-2</v>
      </c>
      <c r="F73">
        <f ca="1"/>
        <v>4.0936783339782477E-2</v>
      </c>
      <c r="G73">
        <f ca="1"/>
        <v>4.2387422892657782E-2</v>
      </c>
      <c r="H73">
        <f ca="1"/>
        <v>3.8943550902306098E-2</v>
      </c>
    </row>
    <row r="74" spans="1:8" x14ac:dyDescent="0.15">
      <c r="A74" s="1">
        <f ca="1">_xll.qlCalendarAdvance("Null",A73,"3M")</f>
        <v>46799</v>
      </c>
      <c r="B74">
        <f ca="1"/>
        <v>3.912814022414516E-2</v>
      </c>
      <c r="C74">
        <f ca="1"/>
        <v>3.9116650717285636E-2</v>
      </c>
      <c r="D74">
        <f ca="1"/>
        <v>3.9055743080832497E-2</v>
      </c>
      <c r="E74">
        <f ca="1"/>
        <v>3.880823974420583E-2</v>
      </c>
      <c r="F74">
        <f ca="1"/>
        <v>4.0957723052545067E-2</v>
      </c>
      <c r="G74">
        <f ca="1"/>
        <v>4.2752385425866193E-2</v>
      </c>
      <c r="H74">
        <f ca="1"/>
        <v>3.9128140224154055E-2</v>
      </c>
    </row>
    <row r="75" spans="1:8" x14ac:dyDescent="0.15">
      <c r="A75" s="1">
        <f ca="1">_xll.qlCalendarAdvance("Null",A74,"3M")</f>
        <v>46889</v>
      </c>
      <c r="B75">
        <f ca="1"/>
        <v>3.9306961129686423E-2</v>
      </c>
      <c r="C75">
        <f ca="1"/>
        <v>3.929437096266656E-2</v>
      </c>
      <c r="D75">
        <f ca="1"/>
        <v>3.923518857511446E-2</v>
      </c>
      <c r="E75">
        <f ca="1"/>
        <v>3.8990400278515594E-2</v>
      </c>
      <c r="F75">
        <f ca="1"/>
        <v>4.0966567898172844E-2</v>
      </c>
      <c r="G75">
        <f ca="1"/>
        <v>4.3111678859765142E-2</v>
      </c>
      <c r="H75">
        <f ca="1"/>
        <v>3.9306961129684383E-2</v>
      </c>
    </row>
    <row r="76" spans="1:8" x14ac:dyDescent="0.15">
      <c r="A76" s="1">
        <f ca="1">_xll.qlCalendarAdvance("Null",A75,"3M")</f>
        <v>46981</v>
      </c>
      <c r="B76">
        <f ca="1"/>
        <v>3.9480279853505031E-2</v>
      </c>
      <c r="C76">
        <f ca="1"/>
        <v>3.9468103062122353E-2</v>
      </c>
      <c r="D76">
        <f ca="1"/>
        <v>3.9409265769285537E-2</v>
      </c>
      <c r="E76">
        <f ca="1"/>
        <v>3.9167162754798104E-2</v>
      </c>
      <c r="F76">
        <f ca="1"/>
        <v>4.096928553777246E-2</v>
      </c>
      <c r="G76">
        <f ca="1"/>
        <v>4.3457716810673758E-2</v>
      </c>
      <c r="H76">
        <f ca="1"/>
        <v>3.9480279853505079E-2</v>
      </c>
    </row>
    <row r="77" spans="1:8" x14ac:dyDescent="0.15">
      <c r="A77" s="1">
        <f ca="1">_xll.qlCalendarAdvance("Null",A76,"3M")</f>
        <v>47073</v>
      </c>
      <c r="B77">
        <f ca="1"/>
        <v>3.9648346494741644E-2</v>
      </c>
      <c r="C77">
        <f ca="1"/>
        <v>3.9637157928317457E-2</v>
      </c>
      <c r="D77">
        <f ca="1"/>
        <v>3.9577919329182157E-2</v>
      </c>
      <c r="E77">
        <f ca="1"/>
        <v>3.9337917095987607E-2</v>
      </c>
      <c r="F77">
        <f ca="1"/>
        <v>4.0968439088312214E-2</v>
      </c>
      <c r="G77">
        <f ca="1"/>
        <v>4.380183490705826E-2</v>
      </c>
      <c r="H77">
        <f ca="1"/>
        <v>3.9648346494737273E-2</v>
      </c>
    </row>
    <row r="78" spans="1:8" x14ac:dyDescent="0.15">
      <c r="A78" s="1">
        <f ca="1">_xll.qlCalendarAdvance("Null",A77,"3M")</f>
        <v>47165</v>
      </c>
      <c r="B78">
        <f ca="1"/>
        <v>3.9811396221389225E-2</v>
      </c>
      <c r="C78">
        <f ca="1"/>
        <v>3.9800380716686797E-2</v>
      </c>
      <c r="D78">
        <f ca="1"/>
        <v>3.974146101197347E-2</v>
      </c>
      <c r="E78">
        <f ca="1"/>
        <v>3.9502751411233876E-2</v>
      </c>
      <c r="F78">
        <f ca="1"/>
        <v>4.0965101907285945E-2</v>
      </c>
      <c r="G78">
        <f ca="1"/>
        <v>4.4151091194804662E-2</v>
      </c>
      <c r="H78">
        <f ca="1"/>
        <v>3.981139622134057E-2</v>
      </c>
    </row>
    <row r="79" spans="1:8" x14ac:dyDescent="0.15">
      <c r="A79" s="1">
        <f ca="1">_xll.qlCalendarAdvance("Null",A78,"3M")</f>
        <v>47254</v>
      </c>
      <c r="B79">
        <f ca="1"/>
        <v>3.9969650367776922E-2</v>
      </c>
      <c r="C79">
        <f ca="1"/>
        <v>3.9957512747977562E-2</v>
      </c>
      <c r="D79">
        <f ca="1"/>
        <v>3.9900337191556695E-2</v>
      </c>
      <c r="E79">
        <f ca="1"/>
        <v>3.9664005718745857E-2</v>
      </c>
      <c r="F79">
        <f ca="1"/>
        <v>4.0950949520833793E-2</v>
      </c>
      <c r="G79">
        <f ca="1"/>
        <v>4.4496728992520163E-2</v>
      </c>
      <c r="H79">
        <f ca="1"/>
        <v>3.9969650367808814E-2</v>
      </c>
    </row>
    <row r="80" spans="1:8" x14ac:dyDescent="0.15">
      <c r="A80" s="1">
        <f ca="1">_xll.qlCalendarAdvance("Null",A79,"3M")</f>
        <v>47346</v>
      </c>
      <c r="B80">
        <f ca="1"/>
        <v>4.012521142502265E-2</v>
      </c>
      <c r="C80">
        <f ca="1"/>
        <v>4.0113444841854438E-2</v>
      </c>
      <c r="D80">
        <f ca="1"/>
        <v>4.0056620462654541E-2</v>
      </c>
      <c r="E80">
        <f ca="1"/>
        <v>3.9822793460673071E-2</v>
      </c>
      <c r="F80">
        <f ca="1"/>
        <v>4.0933973260412086E-2</v>
      </c>
      <c r="G80">
        <f ca="1"/>
        <v>4.4831321950221284E-2</v>
      </c>
      <c r="H80">
        <f ca="1"/>
        <v>4.0125211425034876E-2</v>
      </c>
    </row>
    <row r="81" spans="1:8" x14ac:dyDescent="0.15">
      <c r="A81" s="1">
        <f ca="1">_xll.qlCalendarAdvance("Null",A80,"3M")</f>
        <v>47438</v>
      </c>
      <c r="B81">
        <f ca="1"/>
        <v>4.0295963520299537E-2</v>
      </c>
      <c r="C81">
        <f ca="1"/>
        <v>4.0285140770429502E-2</v>
      </c>
      <c r="D81">
        <f ca="1"/>
        <v>4.0227871152990646E-2</v>
      </c>
      <c r="E81">
        <f ca="1"/>
        <v>3.999584056822645E-2</v>
      </c>
      <c r="F81">
        <f ca="1"/>
        <v>4.0933140162186653E-2</v>
      </c>
      <c r="G81">
        <f ca="1"/>
        <v>4.5186412409190364E-2</v>
      </c>
      <c r="H81">
        <f ca="1"/>
        <v>4.0295963520295255E-2</v>
      </c>
    </row>
    <row r="82" spans="1:8" x14ac:dyDescent="0.15">
      <c r="A82" s="1">
        <f ca="1">_xll.qlCalendarAdvance("Null",A81,"3M")</f>
        <v>47530</v>
      </c>
      <c r="B82">
        <f ca="1"/>
        <v>4.0466954483544565E-2</v>
      </c>
      <c r="C82">
        <f ca="1"/>
        <v>4.0456285103379577E-2</v>
      </c>
      <c r="D82">
        <f ca="1"/>
        <v>4.0399249668839489E-2</v>
      </c>
      <c r="E82">
        <f ca="1"/>
        <v>4.0168168476736321E-2</v>
      </c>
      <c r="F82">
        <f ca="1"/>
        <v>4.0933531263280795E-2</v>
      </c>
      <c r="G82">
        <f ca="1"/>
        <v>4.5553912975983948E-2</v>
      </c>
      <c r="H82">
        <f ca="1"/>
        <v>4.0466954483543705E-2</v>
      </c>
    </row>
    <row r="83" spans="1:8" x14ac:dyDescent="0.15">
      <c r="A83" s="1">
        <f ca="1">_xll.qlCalendarAdvance("Null",A82,"3M")</f>
        <v>47619</v>
      </c>
      <c r="B83">
        <f ca="1"/>
        <v>4.0633195697803562E-2</v>
      </c>
      <c r="C83">
        <f ca="1"/>
        <v>4.0621425540483778E-2</v>
      </c>
      <c r="D83">
        <f ca="1"/>
        <v>4.0566011143279498E-2</v>
      </c>
      <c r="E83">
        <f ca="1"/>
        <v>4.033695311639842E-2</v>
      </c>
      <c r="F83">
        <f ca="1"/>
        <v>4.0923813540949906E-2</v>
      </c>
      <c r="G83">
        <f ca="1"/>
        <v>4.5917586607436764E-2</v>
      </c>
      <c r="H83">
        <f ca="1"/>
        <v>4.0633195697800363E-2</v>
      </c>
    </row>
    <row r="84" spans="1:8" x14ac:dyDescent="0.15">
      <c r="A84" s="1">
        <f ca="1">_xll.qlCalendarAdvance("Null",A83,"3M")</f>
        <v>47711</v>
      </c>
      <c r="B84">
        <f ca="1"/>
        <v>4.0794882358244106E-2</v>
      </c>
      <c r="C84">
        <f ca="1"/>
        <v>4.0783460429934554E-2</v>
      </c>
      <c r="D84">
        <f ca="1"/>
        <v>4.0728330497465319E-2</v>
      </c>
      <c r="E84">
        <f ca="1"/>
        <v>4.0501470471488291E-2</v>
      </c>
      <c r="F84">
        <f ca="1"/>
        <v>4.0910470718049527E-2</v>
      </c>
      <c r="G84">
        <f ca="1"/>
        <v>4.6267266775452009E-2</v>
      </c>
      <c r="H84">
        <f ca="1"/>
        <v>4.0794882358243696E-2</v>
      </c>
    </row>
    <row r="85" spans="1:8" x14ac:dyDescent="0.15">
      <c r="A85" s="1">
        <f ca="1">_xll.qlCalendarAdvance("Null",A84,"3M")</f>
        <v>47803</v>
      </c>
      <c r="B85">
        <f ca="1"/>
        <v>4.0952199108946312E-2</v>
      </c>
      <c r="C85">
        <f ca="1"/>
        <v>4.0941689219683219E-2</v>
      </c>
      <c r="D85">
        <f ca="1"/>
        <v>4.0886107158506643E-2</v>
      </c>
      <c r="E85">
        <f ca="1"/>
        <v>4.0660908555563757E-2</v>
      </c>
      <c r="F85">
        <f ca="1"/>
        <v>4.0893355511427636E-2</v>
      </c>
      <c r="G85">
        <f ca="1"/>
        <v>4.6617159738076279E-2</v>
      </c>
      <c r="H85">
        <f ca="1"/>
        <v>4.0952199108942308E-2</v>
      </c>
    </row>
    <row r="86" spans="1:8" x14ac:dyDescent="0.15">
      <c r="A86" s="1">
        <f ca="1">_xll.qlCalendarAdvance("Null",A85,"3M")</f>
        <v>47895</v>
      </c>
      <c r="B86">
        <f ca="1"/>
        <v>4.1105320746291189E-2</v>
      </c>
      <c r="C86">
        <f ca="1"/>
        <v>4.1094956712780788E-2</v>
      </c>
      <c r="D86">
        <f ca="1"/>
        <v>4.103958432519339E-2</v>
      </c>
      <c r="E86">
        <f ca="1"/>
        <v>4.0815236651008606E-2</v>
      </c>
      <c r="F86">
        <f ca="1"/>
        <v>4.0871747643153288E-2</v>
      </c>
      <c r="G86">
        <f ca="1"/>
        <v>4.6976304580835404E-2</v>
      </c>
      <c r="H86">
        <f ca="1"/>
        <v>4.1105320746290273E-2</v>
      </c>
    </row>
    <row r="87" spans="1:8" x14ac:dyDescent="0.15">
      <c r="A87" s="1">
        <f ca="1">_xll.qlCalendarAdvance("Null",A86,"3M")</f>
        <v>47984</v>
      </c>
      <c r="B87">
        <f ca="1"/>
        <v>4.122438934572905E-2</v>
      </c>
      <c r="C87">
        <f ca="1"/>
        <v>4.1212966292001878E-2</v>
      </c>
      <c r="D87">
        <f ca="1"/>
        <v>4.1159209356333791E-2</v>
      </c>
      <c r="E87">
        <f ca="1"/>
        <v>4.0936999764956739E-2</v>
      </c>
      <c r="F87">
        <f ca="1"/>
        <v>4.0812333464749453E-2</v>
      </c>
      <c r="G87">
        <f ca="1"/>
        <v>4.7298947987494046E-2</v>
      </c>
      <c r="H87">
        <f ca="1"/>
        <v>4.1224389345725955E-2</v>
      </c>
    </row>
    <row r="88" spans="1:8" x14ac:dyDescent="0.15">
      <c r="A88" s="1">
        <f ca="1">_xll.qlCalendarAdvance("Null",A87,"3M")</f>
        <v>48076</v>
      </c>
      <c r="B88">
        <f ca="1"/>
        <v>4.1289986997252129E-2</v>
      </c>
      <c r="C88">
        <f ca="1"/>
        <v>4.1278930857787277E-2</v>
      </c>
      <c r="D88">
        <f ca="1"/>
        <v>4.1225591127453241E-2</v>
      </c>
      <c r="E88">
        <f ca="1"/>
        <v>4.1006092521017119E-2</v>
      </c>
      <c r="F88">
        <f ca="1"/>
        <v>4.0703213380251416E-2</v>
      </c>
      <c r="G88">
        <f ca="1"/>
        <v>4.7552157324244816E-2</v>
      </c>
      <c r="H88">
        <f ca="1"/>
        <v>4.1289986997251789E-2</v>
      </c>
    </row>
    <row r="89" spans="1:8" x14ac:dyDescent="0.15">
      <c r="A89" s="1">
        <f ca="1">_xll.qlCalendarAdvance("Null",A88,"3M")</f>
        <v>48168</v>
      </c>
      <c r="B89">
        <f ca="1"/>
        <v>4.1342688929858616E-2</v>
      </c>
      <c r="C89">
        <f ca="1"/>
        <v>4.133254580261126E-2</v>
      </c>
      <c r="D89">
        <f ca="1"/>
        <v>4.1278925942805203E-2</v>
      </c>
      <c r="E89">
        <f ca="1"/>
        <v>4.1061672744167201E-2</v>
      </c>
      <c r="F89">
        <f ca="1"/>
        <v>4.0582148048043505E-2</v>
      </c>
      <c r="G89">
        <f ca="1"/>
        <v>4.7796004639351651E-2</v>
      </c>
      <c r="H89">
        <f ca="1"/>
        <v>4.1342688929809301E-2</v>
      </c>
    </row>
    <row r="90" spans="1:8" x14ac:dyDescent="0.15">
      <c r="A90" s="1">
        <f ca="1">_xll.qlCalendarAdvance("Null",A89,"3M")</f>
        <v>48260</v>
      </c>
      <c r="B90">
        <f ca="1"/>
        <v>4.1394056636363391E-2</v>
      </c>
      <c r="C90">
        <f ca="1"/>
        <v>4.1384082997423778E-2</v>
      </c>
      <c r="D90">
        <f ca="1"/>
        <v>4.1330811309056893E-2</v>
      </c>
      <c r="E90">
        <f ca="1"/>
        <v>4.111497345837966E-2</v>
      </c>
      <c r="F90">
        <f ca="1"/>
        <v>4.0457095839917287E-2</v>
      </c>
      <c r="G90">
        <f ca="1"/>
        <v>4.8054803474594239E-2</v>
      </c>
      <c r="H90">
        <f ca="1"/>
        <v>4.1394056636305229E-2</v>
      </c>
    </row>
    <row r="91" spans="1:8" x14ac:dyDescent="0.15">
      <c r="A91" s="1">
        <f ca="1">_xll.qlCalendarAdvance("Null",A90,"3M")</f>
        <v>48350</v>
      </c>
      <c r="B91">
        <f ca="1"/>
        <v>4.1444140150133722E-2</v>
      </c>
      <c r="C91">
        <f ca="1"/>
        <v>4.1433202868696936E-2</v>
      </c>
      <c r="D91">
        <f ca="1"/>
        <v>4.1381509624272103E-2</v>
      </c>
      <c r="E91">
        <f ca="1"/>
        <v>4.1168148308126894E-2</v>
      </c>
      <c r="F91">
        <f ca="1"/>
        <v>4.0328683868676815E-2</v>
      </c>
      <c r="G91">
        <f ca="1"/>
        <v>4.8310215498843706E-2</v>
      </c>
      <c r="H91">
        <f ca="1"/>
        <v>4.1444140150117888E-2</v>
      </c>
    </row>
    <row r="92" spans="1:8" x14ac:dyDescent="0.15">
      <c r="A92" s="1">
        <f ca="1">_xll.qlCalendarAdvance("Null",A91,"3M")</f>
        <v>48442</v>
      </c>
      <c r="B92">
        <f ca="1"/>
        <v>4.149298703395056E-2</v>
      </c>
      <c r="C92">
        <f ca="1"/>
        <v>4.1482370081275734E-2</v>
      </c>
      <c r="D92">
        <f ca="1"/>
        <v>4.143112081767894E-2</v>
      </c>
      <c r="E92">
        <f ca="1"/>
        <v>4.1220319322010368E-2</v>
      </c>
      <c r="F92">
        <f ca="1"/>
        <v>4.0345751020199667E-2</v>
      </c>
      <c r="G92">
        <f ca="1"/>
        <v>4.8218332786701901E-2</v>
      </c>
      <c r="H92">
        <f ca="1"/>
        <v>4.1642608395427536E-2</v>
      </c>
    </row>
    <row r="93" spans="1:8" x14ac:dyDescent="0.15">
      <c r="A93" s="1">
        <f ca="1">_xll.qlCalendarAdvance("Null",A92,"3M")</f>
        <v>48534</v>
      </c>
      <c r="B93">
        <f ca="1"/>
        <v>4.15406425304162E-2</v>
      </c>
      <c r="C93">
        <f ca="1"/>
        <v>4.1530960815518082E-2</v>
      </c>
      <c r="D93">
        <f ca="1"/>
        <v>4.1479278387741826E-2</v>
      </c>
      <c r="E93">
        <f ca="1"/>
        <v>4.1270614003928646E-2</v>
      </c>
      <c r="F93">
        <f ca="1"/>
        <v>4.0404670639967215E-2</v>
      </c>
      <c r="G93">
        <f ca="1"/>
        <v>4.8029056094926054E-2</v>
      </c>
      <c r="H93">
        <f ca="1"/>
        <v>4.1885669775017238E-2</v>
      </c>
    </row>
    <row r="94" spans="1:8" x14ac:dyDescent="0.15">
      <c r="A94" s="1">
        <f ca="1">_xll.qlCalendarAdvance("Null",A93,"3M")</f>
        <v>48626</v>
      </c>
      <c r="B94">
        <f ca="1"/>
        <v>4.158714970158621E-2</v>
      </c>
      <c r="C94">
        <f ca="1"/>
        <v>4.1577580965724718E-2</v>
      </c>
      <c r="D94">
        <f ca="1"/>
        <v>4.1526261318915299E-2</v>
      </c>
      <c r="E94">
        <f ca="1"/>
        <v>4.1318828643934095E-2</v>
      </c>
      <c r="F94">
        <f ca="1"/>
        <v>4.0460822828885794E-2</v>
      </c>
      <c r="G94">
        <f ca="1"/>
        <v>4.7850893641911321E-2</v>
      </c>
      <c r="H94">
        <f ca="1"/>
        <v>4.2129459755786053E-2</v>
      </c>
    </row>
    <row r="95" spans="1:8" x14ac:dyDescent="0.15">
      <c r="A95" s="1">
        <f ca="1">_xll.qlCalendarAdvance("Null",A94,"3M")</f>
        <v>48715</v>
      </c>
      <c r="B95">
        <f ca="1"/>
        <v>4.1632549559136894E-2</v>
      </c>
      <c r="C95">
        <f ca="1"/>
        <v>4.1622032960696345E-2</v>
      </c>
      <c r="D95">
        <f ca="1"/>
        <v>4.157229114576181E-2</v>
      </c>
      <c r="E95">
        <f ca="1"/>
        <v>4.1367080475841513E-2</v>
      </c>
      <c r="F95">
        <f ca="1"/>
        <v>4.051725562270321E-2</v>
      </c>
      <c r="G95">
        <f ca="1"/>
        <v>4.7659260808672742E-2</v>
      </c>
      <c r="H95">
        <f ca="1"/>
        <v>4.2378154293720813E-2</v>
      </c>
    </row>
    <row r="96" spans="1:8" x14ac:dyDescent="0.15">
      <c r="A96" s="1">
        <f ca="1">_xll.qlCalendarAdvance("Null",A95,"3M")</f>
        <v>48807</v>
      </c>
      <c r="B96">
        <f ca="1"/>
        <v>4.1676881184872547E-2</v>
      </c>
      <c r="C96">
        <f ca="1"/>
        <v>4.1666663983336016E-2</v>
      </c>
      <c r="D96">
        <f ca="1"/>
        <v>4.1617354010759049E-2</v>
      </c>
      <c r="E96">
        <f ca="1"/>
        <v>4.141452794944573E-2</v>
      </c>
      <c r="F96">
        <f ca="1"/>
        <v>4.057313690952568E-2</v>
      </c>
      <c r="G96">
        <f ca="1"/>
        <v>4.7462897863264256E-2</v>
      </c>
      <c r="H96">
        <f ca="1"/>
        <v>4.2623142840693962E-2</v>
      </c>
    </row>
    <row r="97" spans="1:8" x14ac:dyDescent="0.15">
      <c r="A97" s="1">
        <f ca="1">_xll.qlCalendarAdvance("Null",A96,"3M")</f>
        <v>48899</v>
      </c>
      <c r="B97">
        <f ca="1"/>
        <v>4.1720181842477666E-2</v>
      </c>
      <c r="C97">
        <f ca="1"/>
        <v>4.1710860906567553E-2</v>
      </c>
      <c r="D97">
        <f ca="1"/>
        <v>4.1661114525582535E-2</v>
      </c>
      <c r="E97">
        <f ca="1"/>
        <v>4.1460265602739702E-2</v>
      </c>
      <c r="F97">
        <f ca="1"/>
        <v>4.0626842502442646E-2</v>
      </c>
      <c r="G97">
        <f ca="1"/>
        <v>4.7272150231927351E-2</v>
      </c>
      <c r="H97">
        <f ca="1"/>
        <v>4.2867429663432939E-2</v>
      </c>
    </row>
    <row r="98" spans="1:8" x14ac:dyDescent="0.15">
      <c r="A98" s="1">
        <f ca="1">_xll.qlCalendarAdvance("Null",A97,"3M")</f>
        <v>48991</v>
      </c>
      <c r="B98">
        <f ca="1"/>
        <v>4.1762487082667533E-2</v>
      </c>
      <c r="C98">
        <f ca="1"/>
        <v>4.1753270463376506E-2</v>
      </c>
      <c r="D98">
        <f ca="1"/>
        <v>4.1703849142290701E-2</v>
      </c>
      <c r="E98">
        <f ca="1"/>
        <v>4.1504088458131881E-2</v>
      </c>
      <c r="F98">
        <f ca="1"/>
        <v>4.0677901846861646E-2</v>
      </c>
      <c r="G98">
        <f ca="1"/>
        <v>4.7090945971828245E-2</v>
      </c>
      <c r="H98">
        <f ca="1"/>
        <v>4.3114058780995543E-2</v>
      </c>
    </row>
    <row r="99" spans="1:8" x14ac:dyDescent="0.15">
      <c r="A99" s="1">
        <f ca="1">_xll.qlCalendarAdvance("Null",A98,"3M")</f>
        <v>49080</v>
      </c>
      <c r="B99">
        <f ca="1"/>
        <v>4.1803830840146598E-2</v>
      </c>
      <c r="C99">
        <f ca="1"/>
        <v>4.1793697034431393E-2</v>
      </c>
      <c r="D99">
        <f ca="1"/>
        <v>4.1745774281114249E-2</v>
      </c>
      <c r="E99">
        <f ca="1"/>
        <v>4.1548067181017473E-2</v>
      </c>
      <c r="F99">
        <f ca="1"/>
        <v>4.0729400295152922E-2</v>
      </c>
      <c r="G99">
        <f ca="1"/>
        <v>4.6897474569876578E-2</v>
      </c>
      <c r="H99">
        <f ca="1"/>
        <v>4.3365392599251644E-2</v>
      </c>
    </row>
    <row r="100" spans="1:8" x14ac:dyDescent="0.15">
      <c r="A100" s="1">
        <f ca="1">_xll.qlCalendarAdvance("Null",A99,"3M")</f>
        <v>49172</v>
      </c>
      <c r="B100">
        <f ca="1"/>
        <v>4.1844245524415916E-2</v>
      </c>
      <c r="C100">
        <f ca="1"/>
        <v>4.1834396846658725E-2</v>
      </c>
      <c r="D100">
        <f ca="1"/>
        <v>4.1786874106505126E-2</v>
      </c>
      <c r="E100">
        <f ca="1"/>
        <v>4.1591398302172608E-2</v>
      </c>
      <c r="F100">
        <f ca="1"/>
        <v>4.0780580097988836E-2</v>
      </c>
      <c r="G100">
        <f ca="1"/>
        <v>4.6700460474126501E-2</v>
      </c>
      <c r="H100">
        <f ca="1"/>
        <v>4.3612208242820742E-2</v>
      </c>
    </row>
    <row r="101" spans="1:8" x14ac:dyDescent="0.15">
      <c r="A101" s="1">
        <f ca="1">_xll.qlCalendarAdvance("Null",A100,"3M")</f>
        <v>49264</v>
      </c>
      <c r="B101">
        <f ca="1"/>
        <v>4.1883762104550193E-2</v>
      </c>
      <c r="C101">
        <f ca="1"/>
        <v>4.1874774023393173E-2</v>
      </c>
      <c r="D101">
        <f ca="1"/>
        <v>4.1826813249190339E-2</v>
      </c>
      <c r="E101">
        <f ca="1"/>
        <v>4.1633172649223532E-2</v>
      </c>
      <c r="F101">
        <f ca="1"/>
        <v>4.0829739943796725E-2</v>
      </c>
      <c r="G101">
        <f ca="1"/>
        <v>4.6508471991055886E-2</v>
      </c>
      <c r="H101">
        <f ca="1"/>
        <v>4.3859077068924709E-2</v>
      </c>
    </row>
    <row r="102" spans="1:8" x14ac:dyDescent="0.15">
      <c r="A102" s="1">
        <f ca="1">_xll.qlCalendarAdvance("Null",A101,"3M")</f>
        <v>49356</v>
      </c>
      <c r="B102">
        <f ca="1"/>
        <v>4.1922410188444482E-2</v>
      </c>
      <c r="C102">
        <f ca="1"/>
        <v>4.1913518712658325E-2</v>
      </c>
      <c r="D102">
        <f ca="1"/>
        <v>4.1865849750531328E-2</v>
      </c>
      <c r="E102">
        <f ca="1"/>
        <v>4.1673171276543998E-2</v>
      </c>
      <c r="F102">
        <f ca="1"/>
        <v>4.0876354365994003E-2</v>
      </c>
      <c r="G102">
        <f ca="1"/>
        <v>4.6324509943703594E-2</v>
      </c>
      <c r="H102">
        <f ca="1"/>
        <v>4.4109943952717952E-2</v>
      </c>
    </row>
    <row r="103" spans="1:8" x14ac:dyDescent="0.15">
      <c r="A103" s="1">
        <f ca="1">_xll.qlCalendarAdvance("Null",A102,"3M")</f>
        <v>49445</v>
      </c>
      <c r="B103">
        <f ca="1"/>
        <v>4.1960218096665787E-2</v>
      </c>
      <c r="C103">
        <f ca="1"/>
        <v>4.1950438032508107E-2</v>
      </c>
      <c r="D103">
        <f ca="1"/>
        <v>4.1904195829007895E-2</v>
      </c>
      <c r="E103">
        <f ca="1"/>
        <v>4.1713421071560723E-2</v>
      </c>
      <c r="F103">
        <f ca="1"/>
        <v>4.0923536886593614E-2</v>
      </c>
      <c r="G103">
        <f ca="1"/>
        <v>4.6129426201511003E-2</v>
      </c>
      <c r="H103">
        <f ca="1"/>
        <v>4.4365306317037084E-2</v>
      </c>
    </row>
    <row r="104" spans="1:8" x14ac:dyDescent="0.15">
      <c r="A104" s="1">
        <f ca="1">_xll.qlCalendarAdvance("Null",A103,"3M")</f>
        <v>49537</v>
      </c>
      <c r="B104">
        <f ca="1"/>
        <v>4.1997212931554645E-2</v>
      </c>
      <c r="C104">
        <f ca="1"/>
        <v>4.1987705045480037E-2</v>
      </c>
      <c r="D104">
        <f ca="1"/>
        <v>4.1941834572337973E-2</v>
      </c>
      <c r="E104">
        <f ca="1"/>
        <v>4.1753154101370316E-2</v>
      </c>
      <c r="F104">
        <f ca="1"/>
        <v>4.0970597436342987E-2</v>
      </c>
      <c r="G104">
        <f ca="1"/>
        <v>4.5931957043572377E-2</v>
      </c>
      <c r="H104">
        <f ca="1"/>
        <v>4.4615280270851342E-2</v>
      </c>
    </row>
    <row r="105" spans="1:8" x14ac:dyDescent="0.15">
      <c r="A105" s="1">
        <f ca="1">_xll.qlCalendarAdvance("Null",A104,"3M")</f>
        <v>49629</v>
      </c>
      <c r="B105">
        <f ca="1"/>
        <v>4.203342064228921E-2</v>
      </c>
      <c r="C105">
        <f ca="1"/>
        <v>4.2024740589901806E-2</v>
      </c>
      <c r="D105">
        <f ca="1"/>
        <v>4.1978431752544773E-2</v>
      </c>
      <c r="E105">
        <f ca="1"/>
        <v>4.1791459994136436E-2</v>
      </c>
      <c r="F105">
        <f ca="1"/>
        <v>4.1015770165884237E-2</v>
      </c>
      <c r="G105">
        <f ca="1"/>
        <v>4.5738948412006562E-2</v>
      </c>
      <c r="H105">
        <f ca="1"/>
        <v>4.4866077338487291E-2</v>
      </c>
    </row>
    <row r="106" spans="1:8" x14ac:dyDescent="0.15">
      <c r="A106" s="1">
        <f ca="1">_xll.qlCalendarAdvance("Null",A105,"3M")</f>
        <v>49721</v>
      </c>
      <c r="B106">
        <f ca="1"/>
        <v>4.2068866085381434E-2</v>
      </c>
      <c r="C106">
        <f ca="1"/>
        <v>4.2060275743736289E-2</v>
      </c>
      <c r="D106">
        <f ca="1"/>
        <v>4.2014229282424015E-2</v>
      </c>
      <c r="E106">
        <f ca="1"/>
        <v>4.1828108306888788E-2</v>
      </c>
      <c r="F106">
        <f ca="1"/>
        <v>4.1058482253567778E-2</v>
      </c>
      <c r="G106">
        <f ca="1"/>
        <v>4.5550630669196811E-2</v>
      </c>
      <c r="H106">
        <f ca="1"/>
        <v>4.5124500899917291E-2</v>
      </c>
    </row>
    <row r="107" spans="1:8" x14ac:dyDescent="0.15">
      <c r="A107" s="1">
        <f ca="1">_xll.qlCalendarAdvance("Null",A106,"3M")</f>
        <v>49811</v>
      </c>
      <c r="B107">
        <f ca="1"/>
        <v>4.210357308177673E-2</v>
      </c>
      <c r="C107">
        <f ca="1"/>
        <v>4.2094203136061603E-2</v>
      </c>
      <c r="D107">
        <f ca="1"/>
        <v>4.2049512273102045E-2</v>
      </c>
      <c r="E107">
        <f ca="1"/>
        <v>4.1865049523380278E-2</v>
      </c>
      <c r="F107">
        <f ca="1"/>
        <v>4.1101894080172507E-2</v>
      </c>
      <c r="G107">
        <f ca="1"/>
        <v>4.5353729299186636E-2</v>
      </c>
      <c r="H107">
        <f ca="1"/>
        <v>4.538569046904508E-2</v>
      </c>
    </row>
    <row r="108" spans="1:8" x14ac:dyDescent="0.15">
      <c r="A108" s="1">
        <f ca="1">_xll.qlCalendarAdvance("Null",A107,"3M")</f>
        <v>49903</v>
      </c>
      <c r="B108">
        <f ca="1"/>
        <v>4.2137564470049058E-2</v>
      </c>
      <c r="C108">
        <f ca="1"/>
        <v>4.2128439199633452E-2</v>
      </c>
      <c r="D108">
        <f ca="1"/>
        <v>4.2084103119813393E-2</v>
      </c>
      <c r="E108">
        <f ca="1"/>
        <v>4.1901600425717743E-2</v>
      </c>
      <c r="F108">
        <f ca="1"/>
        <v>4.1145280559481655E-2</v>
      </c>
      <c r="G108">
        <f ca="1"/>
        <v>4.5155927445446033E-2</v>
      </c>
      <c r="H108">
        <f ca="1"/>
        <v>4.5640321857239041E-2</v>
      </c>
    </row>
    <row r="109" spans="1:8" x14ac:dyDescent="0.15">
      <c r="A109" s="1">
        <f ca="1">_xll.qlCalendarAdvance("Null",A108,"3M")</f>
        <v>49995</v>
      </c>
      <c r="B109">
        <f ca="1"/>
        <v>4.2170862156497395E-2</v>
      </c>
      <c r="C109">
        <f ca="1"/>
        <v>4.2162420754863442E-2</v>
      </c>
      <c r="D109">
        <f ca="1"/>
        <v>4.2117855312323767E-2</v>
      </c>
      <c r="E109">
        <f ca="1"/>
        <v>4.1936816692304917E-2</v>
      </c>
      <c r="F109">
        <f ca="1"/>
        <v>4.1186906628472519E-2</v>
      </c>
      <c r="G109">
        <f ca="1"/>
        <v>4.4962301201360425E-2</v>
      </c>
      <c r="H109">
        <f ca="1"/>
        <v>4.589663241943074E-2</v>
      </c>
    </row>
    <row r="110" spans="1:8" x14ac:dyDescent="0.15">
      <c r="A110" s="1">
        <f ca="1">_xll.qlCalendarAdvance("Null",A109,"3M")</f>
        <v>50087</v>
      </c>
      <c r="B110">
        <f ca="1"/>
        <v>4.2203487162352643E-2</v>
      </c>
      <c r="C110">
        <f ca="1"/>
        <v>4.2195066546021412E-2</v>
      </c>
      <c r="D110">
        <f ca="1"/>
        <v>4.2150741580521206E-2</v>
      </c>
      <c r="E110">
        <f ca="1"/>
        <v>4.1970604748759813E-2</v>
      </c>
      <c r="F110">
        <f ca="1"/>
        <v>4.1226210296018036E-2</v>
      </c>
      <c r="G110">
        <f ca="1"/>
        <v>4.4773577584076317E-2</v>
      </c>
      <c r="H110">
        <f ca="1"/>
        <v>4.6160090872092496E-2</v>
      </c>
    </row>
    <row r="111" spans="1:8" x14ac:dyDescent="0.15">
      <c r="A111" s="1">
        <f ca="1">_xll.qlCalendarAdvance("Null",A110,"3M")</f>
        <v>50176</v>
      </c>
      <c r="B111">
        <f ca="1"/>
        <v>4.2235459668206847E-2</v>
      </c>
      <c r="C111">
        <f ca="1"/>
        <v>4.2226364326631668E-2</v>
      </c>
      <c r="D111">
        <f ca="1"/>
        <v>4.2183165275474541E-2</v>
      </c>
      <c r="E111">
        <f ca="1"/>
        <v>4.2004656145305456E-2</v>
      </c>
      <c r="F111">
        <f ca="1"/>
        <v>4.1266260444266747E-2</v>
      </c>
      <c r="G111">
        <f ca="1"/>
        <v>4.4576076700427604E-2</v>
      </c>
      <c r="H111">
        <f ca="1"/>
        <v>4.6427568978132001E-2</v>
      </c>
    </row>
    <row r="112" spans="1:8" x14ac:dyDescent="0.15">
      <c r="A112" s="1">
        <f ca="1">_xll.qlCalendarAdvance("Null",A111,"3M")</f>
        <v>50268</v>
      </c>
      <c r="B112">
        <f ca="1"/>
        <v>4.2266799054999173E-2</v>
      </c>
      <c r="C112">
        <f ca="1"/>
        <v>4.2257965549455274E-2</v>
      </c>
      <c r="D112">
        <f ca="1"/>
        <v>4.2215053619171994E-2</v>
      </c>
      <c r="E112">
        <f ca="1"/>
        <v>4.2038412541444588E-2</v>
      </c>
      <c r="F112">
        <f ca="1"/>
        <v>4.1306448673170529E-2</v>
      </c>
      <c r="G112">
        <f ca="1"/>
        <v>4.4378073839000498E-2</v>
      </c>
      <c r="H112">
        <f ca="1"/>
        <v>4.6688183815224396E-2</v>
      </c>
    </row>
    <row r="113" spans="1:8" x14ac:dyDescent="0.15">
      <c r="A113" s="1">
        <f ca="1">_xll.qlCalendarAdvance("Null",A112,"3M")</f>
        <v>50360</v>
      </c>
      <c r="B113">
        <f ca="1"/>
        <v>4.2297523944086445E-2</v>
      </c>
      <c r="C113">
        <f ca="1"/>
        <v>4.2289350022573925E-2</v>
      </c>
      <c r="D113">
        <f ca="1"/>
        <v>4.2246203547111449E-2</v>
      </c>
      <c r="E113">
        <f ca="1"/>
        <v>4.2070928654317441E-2</v>
      </c>
      <c r="F113">
        <f ca="1"/>
        <v>4.1344956610964025E-2</v>
      </c>
      <c r="G113">
        <f ca="1"/>
        <v>4.4183814295334981E-2</v>
      </c>
      <c r="H113">
        <f ca="1"/>
        <v>4.6951288260259211E-2</v>
      </c>
    </row>
    <row r="114" spans="1:8" x14ac:dyDescent="0.15">
      <c r="A114" s="1">
        <f ca="1">_xll.qlCalendarAdvance("Null",A113,"3M")</f>
        <v>50452</v>
      </c>
      <c r="B114">
        <f ca="1"/>
        <v>4.2327652233430435E-2</v>
      </c>
      <c r="C114">
        <f ca="1"/>
        <v>4.2319495490367391E-2</v>
      </c>
      <c r="D114">
        <f ca="1"/>
        <v>4.2276566173169959E-2</v>
      </c>
      <c r="E114">
        <f ca="1"/>
        <v>4.2102100793228521E-2</v>
      </c>
      <c r="F114">
        <f ca="1"/>
        <v>4.1381205595244455E-2</v>
      </c>
      <c r="G114">
        <f ca="1"/>
        <v>4.3993168372484452E-2</v>
      </c>
      <c r="H114">
        <f ca="1"/>
        <v>4.7223399528432318E-2</v>
      </c>
    </row>
    <row r="115" spans="1:8" x14ac:dyDescent="0.15">
      <c r="A115" s="1">
        <f ca="1">_xll.qlCalendarAdvance("Null",A114,"3M")</f>
        <v>50541</v>
      </c>
      <c r="B115">
        <f ca="1"/>
        <v>4.2357201132507891E-2</v>
      </c>
      <c r="C115">
        <f ca="1"/>
        <v>4.2348388057576708E-2</v>
      </c>
      <c r="D115">
        <f ca="1"/>
        <v>4.2306535591058854E-2</v>
      </c>
      <c r="E115">
        <f ca="1"/>
        <v>4.2133590401033788E-2</v>
      </c>
      <c r="F115">
        <f ca="1"/>
        <v>4.1418271487503704E-2</v>
      </c>
      <c r="G115">
        <f ca="1"/>
        <v>4.3794716350179251E-2</v>
      </c>
      <c r="H115">
        <f ca="1"/>
        <v>4.7499346485088641E-2</v>
      </c>
    </row>
    <row r="116" spans="1:8" x14ac:dyDescent="0.15">
      <c r="A116" s="1">
        <f ca="1">_xll.qlCalendarAdvance("Null",A115,"3M")</f>
        <v>50633</v>
      </c>
      <c r="B116">
        <f ca="1"/>
        <v>4.2386187195423503E-2</v>
      </c>
      <c r="C116">
        <f ca="1"/>
        <v>4.237762568575195E-2</v>
      </c>
      <c r="D116">
        <f ca="1"/>
        <v>4.2336041121345799E-2</v>
      </c>
      <c r="E116">
        <f ca="1"/>
        <v>4.2164863395970816E-2</v>
      </c>
      <c r="F116">
        <f ca="1"/>
        <v>4.1455598750782391E-2</v>
      </c>
      <c r="G116">
        <f ca="1"/>
        <v>4.359682581386902E-2</v>
      </c>
      <c r="H116">
        <f ca="1"/>
        <v>4.7767395265359759E-2</v>
      </c>
    </row>
    <row r="117" spans="1:8" x14ac:dyDescent="0.15">
      <c r="A117" s="1">
        <f ca="1">_xll.qlCalendarAdvance("Null",A116,"3M")</f>
        <v>50725</v>
      </c>
      <c r="B117">
        <f ca="1"/>
        <v>4.2414626351508826E-2</v>
      </c>
      <c r="C117">
        <f ca="1"/>
        <v>4.2406701932093858E-2</v>
      </c>
      <c r="D117">
        <f ca="1"/>
        <v>4.2364878756269445E-2</v>
      </c>
      <c r="E117">
        <f ca="1"/>
        <v>4.2194979075144655E-2</v>
      </c>
      <c r="F117">
        <f ca="1"/>
        <v>4.1491329621906207E-2</v>
      </c>
      <c r="G117">
        <f ca="1"/>
        <v>4.3402144302570243E-2</v>
      </c>
      <c r="H117">
        <f ca="1"/>
        <v>4.8038863908040408E-2</v>
      </c>
    </row>
    <row r="118" spans="1:8" x14ac:dyDescent="0.15">
      <c r="A118" s="1">
        <f ca="1">_xll.qlCalendarAdvance("Null",A117,"3M")</f>
        <v>50817</v>
      </c>
      <c r="B118">
        <f ca="1"/>
        <v>4.2442533934625451E-2</v>
      </c>
      <c r="C118">
        <f ca="1"/>
        <v>4.2434623487933532E-2</v>
      </c>
      <c r="D118">
        <f ca="1"/>
        <v>4.2392996575501753E-2</v>
      </c>
      <c r="E118">
        <f ca="1"/>
        <v>4.2223823807228084E-2</v>
      </c>
      <c r="F118">
        <f ca="1"/>
        <v>4.1524856386903411E-2</v>
      </c>
      <c r="G118">
        <f ca="1"/>
        <v>4.320983515453098E-2</v>
      </c>
      <c r="H118">
        <f ca="1"/>
        <v>4.832134656365681E-2</v>
      </c>
    </row>
    <row r="119" spans="1:8" x14ac:dyDescent="0.15">
      <c r="A119" s="1">
        <f ca="1">_xll.qlCalendarAdvance("Null",A118,"3M")</f>
        <v>50906</v>
      </c>
      <c r="B119">
        <f ca="1"/>
        <v>4.2469924710577742E-2</v>
      </c>
      <c r="C119">
        <f ca="1"/>
        <v>4.2461375254085006E-2</v>
      </c>
      <c r="D119">
        <f ca="1"/>
        <v>4.2420780169831557E-2</v>
      </c>
      <c r="E119">
        <f ca="1"/>
        <v>4.2253030412212164E-2</v>
      </c>
      <c r="F119">
        <f ca="1"/>
        <v>4.1559258157889294E-2</v>
      </c>
      <c r="G119">
        <f ca="1"/>
        <v>4.3010648908803024E-2</v>
      </c>
      <c r="H119">
        <f ca="1"/>
        <v>4.860749341701287E-2</v>
      </c>
    </row>
    <row r="120" spans="1:8" x14ac:dyDescent="0.15">
      <c r="A120" s="1">
        <f ca="1">_xll.qlCalendarAdvance("Null",A119,"3M")</f>
        <v>50998</v>
      </c>
      <c r="B120">
        <f ca="1"/>
        <v>4.2496812903495711E-2</v>
      </c>
      <c r="C120">
        <f ca="1"/>
        <v>4.2488505553580143E-2</v>
      </c>
      <c r="D120">
        <f ca="1"/>
        <v>4.244816106764944E-2</v>
      </c>
      <c r="E120">
        <f ca="1"/>
        <v>4.2282087497064122E-2</v>
      </c>
      <c r="F120">
        <f ca="1"/>
        <v>4.159402802863451E-2</v>
      </c>
      <c r="G120">
        <f ca="1"/>
        <v>4.2813056345511469E-2</v>
      </c>
      <c r="H120">
        <f ca="1"/>
        <v>4.8884630984988575E-2</v>
      </c>
    </row>
    <row r="121" spans="1:8" x14ac:dyDescent="0.15">
      <c r="A121" s="1">
        <f ca="1">_xll.qlCalendarAdvance("Null",A120,"3M")</f>
        <v>51090</v>
      </c>
      <c r="B121">
        <f ca="1"/>
        <v>4.2523212220195429E-2</v>
      </c>
      <c r="C121">
        <f ca="1"/>
        <v>4.2515521069090394E-2</v>
      </c>
      <c r="D121">
        <f ca="1"/>
        <v>4.2474934840821134E-2</v>
      </c>
      <c r="E121">
        <f ca="1"/>
        <v>4.2310059677610465E-2</v>
      </c>
      <c r="F121">
        <f ca="1"/>
        <v>4.1627274847405762E-2</v>
      </c>
      <c r="G121">
        <f ca="1"/>
        <v>4.2618162224588009E-2</v>
      </c>
      <c r="H121">
        <f ca="1"/>
        <v>4.9166203736421069E-2</v>
      </c>
    </row>
    <row r="122" spans="1:8" x14ac:dyDescent="0.15">
      <c r="A122" s="1">
        <f ca="1">_xll.qlCalendarAdvance("Null",A121,"3M")</f>
        <v>51182</v>
      </c>
      <c r="B122">
        <f ca="1"/>
        <v>4.2549135873528307E-2</v>
      </c>
      <c r="C122">
        <f ca="1"/>
        <v>4.2541455836681993E-2</v>
      </c>
      <c r="D122">
        <f ca="1"/>
        <v>4.2501047084657136E-2</v>
      </c>
      <c r="E122">
        <f ca="1"/>
        <v>4.2336824642403167E-2</v>
      </c>
      <c r="F122">
        <f ca="1"/>
        <v>4.1658365350547157E-2</v>
      </c>
      <c r="G122">
        <f ca="1"/>
        <v>4.2422587278232345E-2</v>
      </c>
      <c r="H122">
        <f ca="1"/>
        <v>4.9463280917691872E-2</v>
      </c>
    </row>
    <row r="123" spans="1:8" x14ac:dyDescent="0.15">
      <c r="A123" s="1">
        <f ca="1">_xll.qlCalendarAdvance("Null",A122,"3M")</f>
        <v>51272</v>
      </c>
      <c r="B123">
        <f ca="1"/>
        <v>4.2574596604441517E-2</v>
      </c>
      <c r="C123">
        <f ca="1"/>
        <v>4.2566262872641585E-2</v>
      </c>
      <c r="D123">
        <f ca="1"/>
        <v>4.2526833217266281E-2</v>
      </c>
      <c r="E123">
        <f ca="1"/>
        <v>4.2364007379681289E-2</v>
      </c>
      <c r="F123">
        <f ca="1"/>
        <v>4.1690376972884295E-2</v>
      </c>
      <c r="G123">
        <f ca="1"/>
        <v>4.2222343811150254E-2</v>
      </c>
      <c r="H123">
        <f ca="1"/>
        <v>4.9761859896443598E-2</v>
      </c>
    </row>
    <row r="124" spans="1:8" x14ac:dyDescent="0.15">
      <c r="A124" s="1">
        <f ca="1">_xll.qlCalendarAdvance("Null",A123,"3M")</f>
        <v>51364</v>
      </c>
      <c r="B124">
        <f ca="1"/>
        <v>4.2599606703015422E-2</v>
      </c>
      <c r="C124">
        <f ca="1"/>
        <v>4.2591505678031764E-2</v>
      </c>
      <c r="D124">
        <f ca="1"/>
        <v>4.2552326520770414E-2</v>
      </c>
      <c r="E124">
        <f ca="1"/>
        <v>4.2391079676275062E-2</v>
      </c>
      <c r="F124">
        <f ca="1"/>
        <v>4.1722770466906922E-2</v>
      </c>
      <c r="G124">
        <f ca="1"/>
        <v>4.2025255937831185E-2</v>
      </c>
      <c r="H124">
        <f ca="1"/>
        <v>5.0050596895643999E-2</v>
      </c>
    </row>
    <row r="125" spans="1:8" x14ac:dyDescent="0.15">
      <c r="A125" s="1">
        <f ca="1">_xll.qlCalendarAdvance("Null",A124,"3M")</f>
        <v>51456</v>
      </c>
      <c r="B125">
        <f ca="1"/>
        <v>4.2624178027878663E-2</v>
      </c>
      <c r="C125">
        <f ca="1"/>
        <v>4.2616730969492173E-2</v>
      </c>
      <c r="D125">
        <f ca="1"/>
        <v>4.2577264996340881E-2</v>
      </c>
      <c r="E125">
        <f ca="1"/>
        <v>4.2417145356403466E-2</v>
      </c>
      <c r="F125">
        <f ca="1"/>
        <v>4.1753721307293809E-2</v>
      </c>
      <c r="G125">
        <f ca="1"/>
        <v>4.1830313141901082E-2</v>
      </c>
      <c r="H125">
        <f ca="1"/>
        <v>5.03443994297696E-2</v>
      </c>
    </row>
    <row r="126" spans="1:8" x14ac:dyDescent="0.15">
      <c r="A126" s="1">
        <f ca="1">_xll.qlCalendarAdvance("Null",A125,"3M")</f>
        <v>51548</v>
      </c>
      <c r="B126">
        <f ca="1"/>
        <v>4.2648322025403085E-2</v>
      </c>
      <c r="C126">
        <f ca="1"/>
        <v>4.2640970318644396E-2</v>
      </c>
      <c r="D126">
        <f ca="1"/>
        <v>4.2601667173365512E-2</v>
      </c>
      <c r="E126">
        <f ca="1"/>
        <v>4.2441823514661581E-2</v>
      </c>
      <c r="F126">
        <f ca="1"/>
        <v>4.1782851829800557E-2</v>
      </c>
      <c r="G126">
        <f ca="1"/>
        <v>4.1635377402783863E-2</v>
      </c>
      <c r="H126">
        <f ca="1"/>
        <v>5.0653032219725669E-2</v>
      </c>
    </row>
    <row r="127" spans="1:8" x14ac:dyDescent="0.15">
      <c r="A127" s="1">
        <f ca="1">_xll.qlCalendarAdvance("Null",A126,"3M")</f>
        <v>51637</v>
      </c>
      <c r="B127">
        <f ca="1"/>
        <v>4.267204974710373E-2</v>
      </c>
      <c r="C127">
        <f ca="1"/>
        <v>4.2663988609361707E-2</v>
      </c>
      <c r="D127">
        <f ca="1"/>
        <v>4.2625651089839858E-2</v>
      </c>
      <c r="E127">
        <f ca="1"/>
        <v>4.246727054861401E-2</v>
      </c>
      <c r="F127">
        <f ca="1"/>
        <v>4.1812664708948226E-2</v>
      </c>
      <c r="G127">
        <f ca="1"/>
        <v>4.1435608364537795E-2</v>
      </c>
      <c r="H127">
        <f ca="1"/>
        <v>5.0965393746018245E-2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Zhongda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2012-08-20T01:23:14Z</dcterms:created>
  <dcterms:modified xsi:type="dcterms:W3CDTF">2012-08-20T05:13:48Z</dcterms:modified>
</cp:coreProperties>
</file>