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大四下\ACA\final_project_template\"/>
    </mc:Choice>
  </mc:AlternateContent>
  <xr:revisionPtr revIDLastSave="0" documentId="13_ncr:1_{A6AEB7A3-51D0-43EE-9453-A224E46817C2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AD10" i="1"/>
  <c r="AD9" i="1"/>
  <c r="Z10" i="1"/>
  <c r="Z9" i="1"/>
</calcChain>
</file>

<file path=xl/sharedStrings.xml><?xml version="1.0" encoding="utf-8"?>
<sst xmlns="http://schemas.openxmlformats.org/spreadsheetml/2006/main" count="71" uniqueCount="36">
  <si>
    <t>drafter</t>
  </si>
  <si>
    <t>target</t>
  </si>
  <si>
    <t>gamma</t>
  </si>
  <si>
    <t>max gen lengh</t>
  </si>
  <si>
    <t>Accept</t>
  </si>
  <si>
    <t>Spec</t>
  </si>
  <si>
    <t>Target</t>
  </si>
  <si>
    <t>Draft</t>
  </si>
  <si>
    <t>0.6B INT</t>
  </si>
  <si>
    <t>32B FP8</t>
  </si>
  <si>
    <t>8B</t>
  </si>
  <si>
    <t>GPU NUM</t>
  </si>
  <si>
    <t>Latency</t>
  </si>
  <si>
    <t>Summarization Length =  2505</t>
  </si>
  <si>
    <t>Generation Length =  2000</t>
  </si>
  <si>
    <t>Long Argmax</t>
  </si>
  <si>
    <t>GPU Num</t>
  </si>
  <si>
    <t>Summarization Length =  2505</t>
  </si>
  <si>
    <t>Generation Length =  4000</t>
  </si>
  <si>
    <t>Improvement</t>
  </si>
  <si>
    <t>GPU = 1</t>
  </si>
  <si>
    <t>GPU = 2</t>
  </si>
  <si>
    <t>GPU = 4</t>
  </si>
  <si>
    <t>TMP</t>
  </si>
  <si>
    <t>Qwen3-8B</t>
  </si>
  <si>
    <t>Qwen3-4B</t>
  </si>
  <si>
    <t>Qwen3-1.7B</t>
  </si>
  <si>
    <t>Qwen3-0.6B</t>
  </si>
  <si>
    <t>Summarization Length =  9</t>
  </si>
  <si>
    <t>Generation Length =  114</t>
  </si>
  <si>
    <t>5286.926 ms</t>
  </si>
  <si>
    <t>NO Cache</t>
  </si>
  <si>
    <t>S = 500</t>
  </si>
  <si>
    <t>S = 1000</t>
  </si>
  <si>
    <t>S = 1879</t>
  </si>
  <si>
    <t>S = 3946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</si>
</sst>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569CD6"/>
      <name val="Consolas"/>
      <family val="3"/>
    </font>
    <font>
      <sz val="11"/>
      <color rgb="FFCCCCCC"/>
      <name val="Consolas"/>
      <family val="3"/>
    </font>
    <font>
      <sz val="6"/>
      <color rgb="FF569CD6"/>
      <name val="Consolas"/>
      <family val="3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Different G versus  Throughput and Acceptance Rate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Target: Qwen3-32B-FP8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Drafter:</a:t>
            </a:r>
            <a:r>
              <a:rPr lang="en-US" b="0">
                <a:effectLst/>
              </a:rPr>
              <a:t>Qwen3-8B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Throughput Improvement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工作表1!$C$14:$C$17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工作表1!$J$14:$J$17</c:f>
              <c:numCache>
                <c:formatCode>General</c:formatCode>
                <c:ptCount val="4"/>
                <c:pt idx="0">
                  <c:v>1.64</c:v>
                </c:pt>
                <c:pt idx="1">
                  <c:v>1.8463000000000001</c:v>
                </c:pt>
                <c:pt idx="2">
                  <c:v>2</c:v>
                </c:pt>
                <c:pt idx="3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3-45E6-A866-4C7A4620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49328"/>
        <c:axId val="1901245632"/>
      </c:lineChart>
      <c:lineChart>
        <c:grouping val="standard"/>
        <c:varyColors val="0"/>
        <c:ser>
          <c:idx val="0"/>
          <c:order val="0"/>
          <c:tx>
            <c:v>Acceptance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工作表1!$C$14:$C$17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工作表1!$F$14:$F$17</c:f>
              <c:numCache>
                <c:formatCode>General</c:formatCode>
                <c:ptCount val="4"/>
                <c:pt idx="0">
                  <c:v>0.72299999999999998</c:v>
                </c:pt>
                <c:pt idx="1">
                  <c:v>0.57399999999999995</c:v>
                </c:pt>
                <c:pt idx="2">
                  <c:v>0.51400000000000001</c:v>
                </c:pt>
                <c:pt idx="3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3-45E6-A866-4C7A4620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37824"/>
        <c:axId val="1976236448"/>
      </c:lineChart>
      <c:catAx>
        <c:axId val="19018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45632"/>
        <c:crosses val="autoZero"/>
        <c:auto val="1"/>
        <c:lblAlgn val="ctr"/>
        <c:lblOffset val="100"/>
        <c:noMultiLvlLbl val="0"/>
      </c:catAx>
      <c:valAx>
        <c:axId val="19012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 Impeovement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49328"/>
        <c:crosses val="autoZero"/>
        <c:crossBetween val="between"/>
      </c:valAx>
      <c:valAx>
        <c:axId val="197623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acceptance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37824"/>
        <c:crosses val="max"/>
        <c:crossBetween val="between"/>
      </c:valAx>
      <c:catAx>
        <c:axId val="180793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236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Different G versus  Throughput and Acceptance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Throughput Improvement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工作表1!$C$14:$C$17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工作表1!$J$14:$J$17</c:f>
              <c:numCache>
                <c:formatCode>General</c:formatCode>
                <c:ptCount val="4"/>
                <c:pt idx="0">
                  <c:v>1.64</c:v>
                </c:pt>
                <c:pt idx="1">
                  <c:v>1.8463000000000001</c:v>
                </c:pt>
                <c:pt idx="2">
                  <c:v>2</c:v>
                </c:pt>
                <c:pt idx="3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9-4C51-8CE6-FE9DDFE7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49328"/>
        <c:axId val="1901245632"/>
      </c:lineChart>
      <c:lineChart>
        <c:grouping val="standard"/>
        <c:varyColors val="0"/>
        <c:ser>
          <c:idx val="0"/>
          <c:order val="0"/>
          <c:tx>
            <c:v>Acceptance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工作表1!$C$14:$C$17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工作表1!$F$14:$F$17</c:f>
              <c:numCache>
                <c:formatCode>General</c:formatCode>
                <c:ptCount val="4"/>
                <c:pt idx="0">
                  <c:v>0.72299999999999998</c:v>
                </c:pt>
                <c:pt idx="1">
                  <c:v>0.57399999999999995</c:v>
                </c:pt>
                <c:pt idx="2">
                  <c:v>0.51400000000000001</c:v>
                </c:pt>
                <c:pt idx="3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9-4C51-8CE6-FE9DDFE7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37824"/>
        <c:axId val="1976236448"/>
      </c:lineChart>
      <c:catAx>
        <c:axId val="19018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45632"/>
        <c:crosses val="autoZero"/>
        <c:auto val="1"/>
        <c:lblAlgn val="ctr"/>
        <c:lblOffset val="100"/>
        <c:noMultiLvlLbl val="0"/>
      </c:catAx>
      <c:valAx>
        <c:axId val="19012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 Impeovement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49328"/>
        <c:crosses val="autoZero"/>
        <c:crossBetween val="between"/>
      </c:valAx>
      <c:valAx>
        <c:axId val="197623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Aacceptance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37824"/>
        <c:crosses val="max"/>
        <c:crossBetween val="between"/>
      </c:valAx>
      <c:catAx>
        <c:axId val="180793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23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Latency</a:t>
            </a:r>
            <a:r>
              <a:rPr lang="en-US" altLang="zh-TW" baseline="0"/>
              <a:t> Improvement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工作表1!$X$8:$X$10</c:f>
              <c:strCache>
                <c:ptCount val="3"/>
                <c:pt idx="0">
                  <c:v>GPU = 1</c:v>
                </c:pt>
                <c:pt idx="1">
                  <c:v>GPU = 2</c:v>
                </c:pt>
                <c:pt idx="2">
                  <c:v>GPU = 4</c:v>
                </c:pt>
              </c:strCache>
            </c:strRef>
          </c:cat>
          <c:val>
            <c:numRef>
              <c:f>工作表1!$Z$8:$Z$10</c:f>
              <c:numCache>
                <c:formatCode>General</c:formatCode>
                <c:ptCount val="3"/>
                <c:pt idx="0">
                  <c:v>1</c:v>
                </c:pt>
                <c:pt idx="1">
                  <c:v>1.2904603914122765</c:v>
                </c:pt>
                <c:pt idx="2">
                  <c:v>1.281214840178053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A-49C4-8FE1-745963F2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406496"/>
        <c:axId val="2059617040"/>
      </c:barChart>
      <c:catAx>
        <c:axId val="2764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17040"/>
        <c:crosses val="autoZero"/>
        <c:auto val="1"/>
        <c:lblAlgn val="ctr"/>
        <c:lblOffset val="100"/>
        <c:noMultiLvlLbl val="0"/>
      </c:catAx>
      <c:valAx>
        <c:axId val="20596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Latency Improvement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工作表1!$AB$8:$AB$10</c:f>
              <c:strCache>
                <c:ptCount val="3"/>
                <c:pt idx="0">
                  <c:v>GPU = 1</c:v>
                </c:pt>
                <c:pt idx="1">
                  <c:v>GPU = 2</c:v>
                </c:pt>
                <c:pt idx="2">
                  <c:v>GPU = 4</c:v>
                </c:pt>
              </c:strCache>
            </c:strRef>
          </c:cat>
          <c:val>
            <c:numRef>
              <c:f>工作表1!$AD$8:$AD$10</c:f>
              <c:numCache>
                <c:formatCode>General</c:formatCode>
                <c:ptCount val="3"/>
                <c:pt idx="0">
                  <c:v>1</c:v>
                </c:pt>
                <c:pt idx="1">
                  <c:v>1.26</c:v>
                </c:pt>
                <c:pt idx="2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3-4E6D-97D7-BC4BC039A6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6402496"/>
        <c:axId val="2059726448"/>
      </c:barChart>
      <c:catAx>
        <c:axId val="2764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26448"/>
        <c:crosses val="autoZero"/>
        <c:auto val="1"/>
        <c:lblAlgn val="ctr"/>
        <c:lblOffset val="100"/>
        <c:noMultiLvlLbl val="0"/>
      </c:catAx>
      <c:valAx>
        <c:axId val="20597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Different Draft</a:t>
            </a:r>
            <a:r>
              <a:rPr lang="en-US" altLang="zh-TW" baseline="0"/>
              <a:t> Models</a:t>
            </a:r>
            <a:r>
              <a:rPr lang="en-US" altLang="zh-TW"/>
              <a:t> versus  Throughput and Acceptance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Throughput Improvement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(工作表1!$A$2,工作表1!$A$6,工作表1!$A$7,工作表1!$A$8)</c:f>
              <c:strCache>
                <c:ptCount val="4"/>
                <c:pt idx="0">
                  <c:v>Qwen3-0.6B</c:v>
                </c:pt>
                <c:pt idx="1">
                  <c:v>Qwen3-1.7B</c:v>
                </c:pt>
                <c:pt idx="2">
                  <c:v>Qwen3-4B</c:v>
                </c:pt>
                <c:pt idx="3">
                  <c:v>Qwen3-8B</c:v>
                </c:pt>
              </c:strCache>
            </c:strRef>
          </c:cat>
          <c:val>
            <c:numRef>
              <c:f>(工作表1!$J$2,工作表1!$J$6,工作表1!$J$7,工作表1!$J$8)</c:f>
              <c:numCache>
                <c:formatCode>General</c:formatCode>
                <c:ptCount val="4"/>
                <c:pt idx="0">
                  <c:v>1.77</c:v>
                </c:pt>
                <c:pt idx="1">
                  <c:v>1.84</c:v>
                </c:pt>
                <c:pt idx="2">
                  <c:v>1.8</c:v>
                </c:pt>
                <c:pt idx="3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9-4BEC-9EA5-D20B77A65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651968"/>
        <c:axId val="235661792"/>
      </c:lineChart>
      <c:lineChart>
        <c:grouping val="standard"/>
        <c:varyColors val="0"/>
        <c:ser>
          <c:idx val="0"/>
          <c:order val="0"/>
          <c:tx>
            <c:v>Acceptance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(工作表1!$A$2,工作表1!$A$6,工作表1!$A$7,工作表1!$A$8)</c:f>
              <c:strCache>
                <c:ptCount val="4"/>
                <c:pt idx="0">
                  <c:v>Qwen3-0.6B</c:v>
                </c:pt>
                <c:pt idx="1">
                  <c:v>Qwen3-1.7B</c:v>
                </c:pt>
                <c:pt idx="2">
                  <c:v>Qwen3-4B</c:v>
                </c:pt>
                <c:pt idx="3">
                  <c:v>Qwen3-8B</c:v>
                </c:pt>
              </c:strCache>
            </c:strRef>
          </c:cat>
          <c:val>
            <c:numRef>
              <c:f>(工作表1!$F$2,工作表1!$F$6,工作表1!$F$7,工作表1!$F$8)</c:f>
              <c:numCache>
                <c:formatCode>General</c:formatCode>
                <c:ptCount val="4"/>
                <c:pt idx="0">
                  <c:v>0.438</c:v>
                </c:pt>
                <c:pt idx="1">
                  <c:v>0.47399999999999998</c:v>
                </c:pt>
                <c:pt idx="2">
                  <c:v>0.51400000000000001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9-4BEC-9EA5-D20B77A65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613568"/>
        <c:axId val="406245968"/>
      </c:lineChart>
      <c:catAx>
        <c:axId val="2766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61792"/>
        <c:crosses val="autoZero"/>
        <c:auto val="1"/>
        <c:lblAlgn val="ctr"/>
        <c:lblOffset val="100"/>
        <c:noMultiLvlLbl val="0"/>
      </c:catAx>
      <c:valAx>
        <c:axId val="2356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Improvement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51968"/>
        <c:crosses val="autoZero"/>
        <c:crossBetween val="between"/>
      </c:valAx>
      <c:valAx>
        <c:axId val="406245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Acceptance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3568"/>
        <c:crosses val="max"/>
        <c:crossBetween val="between"/>
      </c:valAx>
      <c:catAx>
        <c:axId val="27661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45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Latency Improvement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工作表1!$AK$8:$AK$10</c:f>
              <c:strCache>
                <c:ptCount val="3"/>
                <c:pt idx="0">
                  <c:v>GPU = 1</c:v>
                </c:pt>
                <c:pt idx="1">
                  <c:v>GPU = 2</c:v>
                </c:pt>
                <c:pt idx="2">
                  <c:v>GPU = 4</c:v>
                </c:pt>
              </c:strCache>
            </c:strRef>
          </c:cat>
          <c:val>
            <c:numRef>
              <c:f>工作表1!$AM$8:$AM$10</c:f>
              <c:numCache>
                <c:formatCode>General</c:formatCode>
                <c:ptCount val="3"/>
                <c:pt idx="0">
                  <c:v>1</c:v>
                </c:pt>
                <c:pt idx="1">
                  <c:v>0.87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0-4AEE-B916-E398666A53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6458896"/>
        <c:axId val="404845056"/>
      </c:barChart>
      <c:catAx>
        <c:axId val="2764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5056"/>
        <c:crosses val="autoZero"/>
        <c:auto val="1"/>
        <c:lblAlgn val="ctr"/>
        <c:lblOffset val="100"/>
        <c:noMultiLvlLbl val="0"/>
      </c:catAx>
      <c:valAx>
        <c:axId val="4048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Output Length veesus Throughput and Acceptance Rate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Throughput Improvement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工作表1!$D$26:$D$29</c:f>
              <c:strCache>
                <c:ptCount val="4"/>
                <c:pt idx="0">
                  <c:v>S = 500</c:v>
                </c:pt>
                <c:pt idx="1">
                  <c:v>S = 1000</c:v>
                </c:pt>
                <c:pt idx="2">
                  <c:v>S = 1879</c:v>
                </c:pt>
                <c:pt idx="3">
                  <c:v>S = 3946</c:v>
                </c:pt>
              </c:strCache>
            </c:strRef>
          </c:cat>
          <c:val>
            <c:numRef>
              <c:f>工作表1!$J$26:$J$29</c:f>
              <c:numCache>
                <c:formatCode>General</c:formatCode>
                <c:ptCount val="4"/>
                <c:pt idx="0">
                  <c:v>1.95</c:v>
                </c:pt>
                <c:pt idx="1">
                  <c:v>1.96</c:v>
                </c:pt>
                <c:pt idx="2">
                  <c:v>2</c:v>
                </c:pt>
                <c:pt idx="3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9-477A-B38C-97198AC6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241440"/>
        <c:axId val="729624784"/>
      </c:lineChart>
      <c:lineChart>
        <c:grouping val="standard"/>
        <c:varyColors val="0"/>
        <c:ser>
          <c:idx val="0"/>
          <c:order val="0"/>
          <c:tx>
            <c:v>Acceptance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工作表1!$D$26:$D$29</c:f>
              <c:strCache>
                <c:ptCount val="4"/>
                <c:pt idx="0">
                  <c:v>S = 500</c:v>
                </c:pt>
                <c:pt idx="1">
                  <c:v>S = 1000</c:v>
                </c:pt>
                <c:pt idx="2">
                  <c:v>S = 1879</c:v>
                </c:pt>
                <c:pt idx="3">
                  <c:v>S = 3946</c:v>
                </c:pt>
              </c:strCache>
            </c:strRef>
          </c:cat>
          <c:val>
            <c:numRef>
              <c:f>工作表1!$F$26:$F$29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0.52400000000000002</c:v>
                </c:pt>
                <c:pt idx="2">
                  <c:v>0.51400000000000001</c:v>
                </c:pt>
                <c:pt idx="3">
                  <c:v>0.48699999999999999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9-477A-B38C-97198AC6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726768"/>
        <c:axId val="1815168432"/>
      </c:lineChart>
      <c:catAx>
        <c:axId val="7112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Output Length (Tokens)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24784"/>
        <c:crosses val="autoZero"/>
        <c:auto val="1"/>
        <c:lblAlgn val="ctr"/>
        <c:lblOffset val="100"/>
        <c:noMultiLvlLbl val="0"/>
      </c:catAx>
      <c:valAx>
        <c:axId val="729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 Improvement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41440"/>
        <c:crosses val="autoZero"/>
        <c:crossBetween val="between"/>
      </c:valAx>
      <c:valAx>
        <c:axId val="1815168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Acceptance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26768"/>
        <c:crosses val="max"/>
        <c:crossBetween val="between"/>
      </c:valAx>
      <c:catAx>
        <c:axId val="180472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5168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565300</xdr:colOff>
      <xdr:row>41</xdr:row>
      <xdr:rowOff>164886</xdr:rowOff>
    </xdr:from>
    <xdr:to>
      <xdr:col>10</xdr:col>
      <xdr:colOff>214237</xdr:colOff>
      <xdr:row>58</xdr:row>
      <xdr:rowOff>129508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322279-962D-4D57-B5F9-4B9207510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600999</xdr:colOff>
      <xdr:row>45</xdr:row>
      <xdr:rowOff>30644</xdr:rowOff>
    </xdr:from>
    <xdr:to>
      <xdr:col>13</xdr:col>
      <xdr:colOff>249936</xdr:colOff>
      <xdr:row>61</xdr:row>
      <xdr:rowOff>181880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8735878-9FF9-4640-A70F-48A9B4FF0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364671</xdr:colOff>
      <xdr:row>3</xdr:row>
      <xdr:rowOff>106134</xdr:rowOff>
    </xdr:from>
    <xdr:to>
      <xdr:col>21</xdr:col>
      <xdr:colOff>364671</xdr:colOff>
      <xdr:row>17</xdr:row>
      <xdr:rowOff>160563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C24E778-67EF-43E5-B43E-4F289FED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615042</xdr:colOff>
      <xdr:row>14</xdr:row>
      <xdr:rowOff>13607</xdr:rowOff>
    </xdr:from>
    <xdr:to>
      <xdr:col>29</xdr:col>
      <xdr:colOff>615042</xdr:colOff>
      <xdr:row>28</xdr:row>
      <xdr:rowOff>166007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E0AE6FF-193B-4A6E-9C08-77A26A030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202163</xdr:colOff>
      <xdr:row>34</xdr:row>
      <xdr:rowOff>170955</xdr:rowOff>
    </xdr:from>
    <xdr:to>
      <xdr:col>26</xdr:col>
      <xdr:colOff>590939</xdr:colOff>
      <xdr:row>54</xdr:row>
      <xdr:rowOff>38877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42C2308-1495-4EF6-B29A-34954AA26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233264</xdr:colOff>
      <xdr:row>14</xdr:row>
      <xdr:rowOff>31879</xdr:rowOff>
    </xdr:from>
    <xdr:to>
      <xdr:col>37</xdr:col>
      <xdr:colOff>233264</xdr:colOff>
      <xdr:row>28</xdr:row>
      <xdr:rowOff>162508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1381DD9-0228-4517-BCE0-EE072CF55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326569</xdr:colOff>
      <xdr:row>33</xdr:row>
      <xdr:rowOff>7777</xdr:rowOff>
    </xdr:from>
    <xdr:to>
      <xdr:col>17</xdr:col>
      <xdr:colOff>186612</xdr:colOff>
      <xdr:row>52</xdr:row>
      <xdr:rowOff>115856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3D0650C-941B-4354-ACAA-513A3D3A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5"/>
  <sheetViews>
    <sheetView tabSelected="1" topLeftCell="A17" zoomScale="55" zoomScaleNormal="55" workbookViewId="0">
      <selection activeCell="P30" sqref="P30"/>
    </sheetView>
  </sheetViews>
  <sheetFormatPr defaultRowHeight="14.6" x14ac:dyDescent="0.4"/>
  <sheetData>
    <row r="1" spans="1:40" ht="25.75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/>
    </row>
    <row r="2" spans="1:40" ht="25.75" x14ac:dyDescent="0.4">
      <c r="A2" s="1" t="s">
        <v>27</v>
      </c>
      <c r="B2" s="1" t="s">
        <v>9</v>
      </c>
      <c r="C2" s="2">
        <v>4</v>
      </c>
      <c r="D2" s="3">
        <v>1784</v>
      </c>
      <c r="E2" s="1"/>
      <c r="F2" s="3">
        <v>0.438</v>
      </c>
      <c r="G2" s="3">
        <v>13.3</v>
      </c>
      <c r="H2" s="3">
        <v>7.5</v>
      </c>
      <c r="I2" s="3">
        <v>68.400000000000006</v>
      </c>
      <c r="J2" s="2">
        <v>1.77</v>
      </c>
    </row>
    <row r="3" spans="1:40" x14ac:dyDescent="0.4">
      <c r="A3" s="1" t="s">
        <v>8</v>
      </c>
      <c r="B3" s="1" t="s">
        <v>9</v>
      </c>
      <c r="C3" s="2">
        <v>3</v>
      </c>
      <c r="D3" s="3">
        <v>2000</v>
      </c>
      <c r="E3" s="1"/>
      <c r="F3" s="3">
        <v>0.53900000000000003</v>
      </c>
      <c r="G3" s="3">
        <v>13.3</v>
      </c>
      <c r="H3" s="4">
        <v>7.3</v>
      </c>
      <c r="I3" s="3">
        <v>64.400000000000006</v>
      </c>
      <c r="J3" s="2">
        <v>1.821917808</v>
      </c>
    </row>
    <row r="4" spans="1:40" x14ac:dyDescent="0.4">
      <c r="A4" s="1" t="s">
        <v>8</v>
      </c>
      <c r="B4" s="1" t="s">
        <v>9</v>
      </c>
      <c r="C4" s="2">
        <v>5</v>
      </c>
      <c r="D4" s="3">
        <v>1822</v>
      </c>
      <c r="E4" s="1"/>
      <c r="F4" s="3">
        <v>0.38300000000000001</v>
      </c>
      <c r="G4" s="3">
        <v>13</v>
      </c>
      <c r="H4" s="4">
        <v>7.1</v>
      </c>
      <c r="I4" s="3">
        <v>60.9</v>
      </c>
      <c r="J4" s="2">
        <v>1.8309859150000001</v>
      </c>
    </row>
    <row r="5" spans="1:40" ht="15.9" x14ac:dyDescent="0.45">
      <c r="A5" s="1" t="s">
        <v>8</v>
      </c>
      <c r="B5" s="1" t="s">
        <v>9</v>
      </c>
      <c r="C5" s="2">
        <v>2</v>
      </c>
      <c r="D5" s="3">
        <v>2000</v>
      </c>
      <c r="E5" s="1"/>
      <c r="F5" s="3">
        <v>0.59799999999999998</v>
      </c>
      <c r="G5" s="3">
        <v>11.5</v>
      </c>
      <c r="H5" s="4">
        <v>7.3</v>
      </c>
      <c r="I5" s="3">
        <v>64.400000000000006</v>
      </c>
      <c r="J5" s="2">
        <v>1.5753424659999999</v>
      </c>
      <c r="V5" s="8"/>
      <c r="W5" s="8"/>
      <c r="X5" s="8"/>
      <c r="Y5" s="8"/>
      <c r="Z5" s="8"/>
      <c r="AA5" s="8"/>
      <c r="AB5" s="8" t="s">
        <v>23</v>
      </c>
      <c r="AC5" s="8"/>
      <c r="AD5" s="8"/>
      <c r="AK5" s="8" t="s">
        <v>23</v>
      </c>
      <c r="AL5" s="8"/>
      <c r="AM5" s="8"/>
    </row>
    <row r="6" spans="1:40" ht="29.6" x14ac:dyDescent="0.45">
      <c r="A6" s="5" t="s">
        <v>26</v>
      </c>
      <c r="B6" s="1" t="s">
        <v>9</v>
      </c>
      <c r="C6" s="2">
        <v>4</v>
      </c>
      <c r="D6" s="3">
        <v>2000</v>
      </c>
      <c r="E6" s="1"/>
      <c r="F6" s="3">
        <v>0.47399999999999998</v>
      </c>
      <c r="G6" s="2">
        <v>13.6</v>
      </c>
      <c r="H6" s="3">
        <v>7.4</v>
      </c>
      <c r="I6" s="3">
        <v>69.7</v>
      </c>
      <c r="J6" s="2">
        <v>1.84</v>
      </c>
      <c r="V6" s="9" t="s">
        <v>13</v>
      </c>
      <c r="W6" s="9" t="s">
        <v>14</v>
      </c>
      <c r="X6" s="9"/>
      <c r="Y6" s="9" t="s">
        <v>15</v>
      </c>
      <c r="Z6" s="9"/>
      <c r="AA6" s="9"/>
      <c r="AB6" s="10" t="s">
        <v>17</v>
      </c>
      <c r="AC6" s="10" t="s">
        <v>18</v>
      </c>
      <c r="AD6" s="9"/>
      <c r="AE6" s="11"/>
      <c r="AK6" s="10" t="s">
        <v>28</v>
      </c>
      <c r="AL6" s="10" t="s">
        <v>29</v>
      </c>
      <c r="AM6" s="9"/>
      <c r="AN6" s="11"/>
    </row>
    <row r="7" spans="1:40" ht="15.9" x14ac:dyDescent="0.45">
      <c r="A7" s="1" t="s">
        <v>25</v>
      </c>
      <c r="B7" s="1" t="s">
        <v>9</v>
      </c>
      <c r="C7" s="2">
        <v>4</v>
      </c>
      <c r="D7" s="3">
        <v>1871</v>
      </c>
      <c r="E7" s="1"/>
      <c r="F7" s="3">
        <v>0.51400000000000001</v>
      </c>
      <c r="G7" s="3">
        <v>13.7</v>
      </c>
      <c r="H7" s="4">
        <v>7.6</v>
      </c>
      <c r="I7" s="3">
        <v>52.8</v>
      </c>
      <c r="J7" s="2">
        <v>1.8</v>
      </c>
      <c r="V7" s="9"/>
      <c r="W7" s="9"/>
      <c r="X7" s="9" t="s">
        <v>11</v>
      </c>
      <c r="Y7" s="9" t="s">
        <v>12</v>
      </c>
      <c r="Z7" s="9" t="s">
        <v>19</v>
      </c>
      <c r="AA7" s="9"/>
      <c r="AB7" s="10" t="s">
        <v>16</v>
      </c>
      <c r="AC7" s="9" t="s">
        <v>12</v>
      </c>
      <c r="AD7" s="9"/>
      <c r="AE7" s="11"/>
      <c r="AK7" s="10" t="s">
        <v>16</v>
      </c>
      <c r="AL7" s="9" t="s">
        <v>12</v>
      </c>
      <c r="AM7" s="9"/>
      <c r="AN7" s="11"/>
    </row>
    <row r="8" spans="1:40" ht="29.6" x14ac:dyDescent="0.45">
      <c r="A8" s="5" t="s">
        <v>24</v>
      </c>
      <c r="B8" s="1" t="s">
        <v>9</v>
      </c>
      <c r="C8" s="2">
        <v>4</v>
      </c>
      <c r="D8" s="3">
        <v>2000</v>
      </c>
      <c r="E8" s="1"/>
      <c r="F8" s="3">
        <v>0.57399999999999995</v>
      </c>
      <c r="G8" s="3">
        <v>14</v>
      </c>
      <c r="H8" s="4">
        <v>7.6</v>
      </c>
      <c r="I8" s="3">
        <v>47.2</v>
      </c>
      <c r="J8" s="2">
        <v>1.84</v>
      </c>
      <c r="V8" s="9"/>
      <c r="W8" s="9"/>
      <c r="X8" s="9" t="s">
        <v>20</v>
      </c>
      <c r="Y8" s="9">
        <v>64226.184000000001</v>
      </c>
      <c r="Z8" s="9">
        <v>1</v>
      </c>
      <c r="AA8" s="9"/>
      <c r="AB8" s="9" t="s">
        <v>20</v>
      </c>
      <c r="AC8" s="10">
        <v>140877.625</v>
      </c>
      <c r="AD8" s="9">
        <v>1</v>
      </c>
      <c r="AE8" s="11"/>
      <c r="AK8" s="9" t="s">
        <v>20</v>
      </c>
      <c r="AL8" s="10">
        <v>2574.241</v>
      </c>
      <c r="AM8" s="9">
        <v>1</v>
      </c>
      <c r="AN8" s="11"/>
    </row>
    <row r="9" spans="1:40" ht="15.9" x14ac:dyDescent="0.45">
      <c r="A9" s="1"/>
      <c r="B9" s="1"/>
      <c r="C9" s="1"/>
      <c r="D9" s="1"/>
      <c r="E9" s="1"/>
      <c r="F9" s="1"/>
      <c r="G9" s="1"/>
      <c r="H9" s="1"/>
      <c r="I9" s="1"/>
      <c r="J9" s="6"/>
      <c r="V9" s="9"/>
      <c r="W9" s="9"/>
      <c r="X9" s="9" t="s">
        <v>21</v>
      </c>
      <c r="Y9" s="9">
        <v>49769.976999999999</v>
      </c>
      <c r="Z9" s="9">
        <f>Y8/Y9</f>
        <v>1.2904603914122765</v>
      </c>
      <c r="AA9" s="9"/>
      <c r="AB9" s="9" t="s">
        <v>21</v>
      </c>
      <c r="AC9" s="10">
        <v>112060.273</v>
      </c>
      <c r="AD9" s="9">
        <f>1.26</f>
        <v>1.26</v>
      </c>
      <c r="AE9" s="11"/>
      <c r="AK9" s="9" t="s">
        <v>21</v>
      </c>
      <c r="AL9" s="10">
        <v>2965.5450000000001</v>
      </c>
      <c r="AM9" s="9">
        <v>0.87</v>
      </c>
      <c r="AN9" s="11"/>
    </row>
    <row r="10" spans="1:40" ht="15.9" x14ac:dyDescent="0.45">
      <c r="A10" s="1"/>
      <c r="B10" s="1"/>
      <c r="C10" s="1"/>
      <c r="D10" s="1"/>
      <c r="E10" s="1"/>
      <c r="F10" s="1"/>
      <c r="G10" s="1"/>
      <c r="H10" s="1"/>
      <c r="I10" s="1"/>
      <c r="J10" s="6"/>
      <c r="V10" s="9"/>
      <c r="W10" s="9"/>
      <c r="X10" s="9" t="s">
        <v>22</v>
      </c>
      <c r="Y10" s="9">
        <v>50129.129000000001</v>
      </c>
      <c r="Z10" s="9">
        <f>Y8/Y10</f>
        <v>1.281214840178053</v>
      </c>
      <c r="AA10" s="9"/>
      <c r="AB10" s="9" t="s">
        <v>22</v>
      </c>
      <c r="AC10" s="10">
        <v>104579.844</v>
      </c>
      <c r="AD10" s="9">
        <f>1.35</f>
        <v>1.35</v>
      </c>
      <c r="AE10" s="11"/>
      <c r="AK10" s="9" t="s">
        <v>22</v>
      </c>
      <c r="AL10" s="10" t="s">
        <v>30</v>
      </c>
      <c r="AM10" s="9">
        <v>0.49</v>
      </c>
      <c r="AN10" s="11"/>
    </row>
    <row r="11" spans="1:40" x14ac:dyDescent="0.4">
      <c r="A11" s="1"/>
      <c r="B11" s="1"/>
      <c r="C11" s="1"/>
      <c r="D11" s="1"/>
      <c r="E11" s="1"/>
      <c r="F11" s="1"/>
      <c r="G11" s="1"/>
      <c r="H11" s="1"/>
      <c r="I11" s="1"/>
      <c r="J11" s="6"/>
    </row>
    <row r="12" spans="1:40" x14ac:dyDescent="0.4">
      <c r="A12" s="1"/>
      <c r="B12" s="1"/>
      <c r="C12" s="1"/>
      <c r="D12" s="1"/>
      <c r="E12" s="1"/>
      <c r="F12" s="1"/>
      <c r="G12" s="1"/>
      <c r="H12" s="1"/>
      <c r="I12" s="1"/>
      <c r="J12" s="6"/>
    </row>
    <row r="13" spans="1:40" x14ac:dyDescent="0.4">
      <c r="A13" s="5"/>
      <c r="B13" s="1"/>
      <c r="C13" s="2"/>
      <c r="D13" s="3"/>
      <c r="E13" s="1"/>
      <c r="F13" s="3"/>
      <c r="G13" s="3"/>
      <c r="H13" s="3"/>
      <c r="I13" s="3"/>
      <c r="J13" s="2"/>
    </row>
    <row r="14" spans="1:40" x14ac:dyDescent="0.4">
      <c r="A14" s="5" t="s">
        <v>10</v>
      </c>
      <c r="B14" s="1" t="s">
        <v>9</v>
      </c>
      <c r="C14" s="2">
        <v>2</v>
      </c>
      <c r="D14" s="3">
        <v>2000</v>
      </c>
      <c r="E14" s="1"/>
      <c r="F14" s="7">
        <v>0.72299999999999998</v>
      </c>
      <c r="G14" s="3">
        <v>12.7</v>
      </c>
      <c r="H14" s="3">
        <v>7.7</v>
      </c>
      <c r="I14" s="3">
        <v>47.8</v>
      </c>
      <c r="J14" s="2">
        <v>1.64</v>
      </c>
    </row>
    <row r="15" spans="1:40" x14ac:dyDescent="0.4">
      <c r="A15" s="5" t="s">
        <v>10</v>
      </c>
      <c r="B15" s="1" t="s">
        <v>9</v>
      </c>
      <c r="C15" s="2">
        <v>4</v>
      </c>
      <c r="D15" s="3">
        <v>2000</v>
      </c>
      <c r="E15" s="1"/>
      <c r="F15" s="3">
        <v>0.57399999999999995</v>
      </c>
      <c r="G15" s="3">
        <v>14</v>
      </c>
      <c r="H15" s="4">
        <v>7.6</v>
      </c>
      <c r="I15" s="3">
        <v>47.2</v>
      </c>
      <c r="J15" s="2">
        <v>1.8463000000000001</v>
      </c>
    </row>
    <row r="16" spans="1:40" x14ac:dyDescent="0.4">
      <c r="A16" s="5" t="s">
        <v>10</v>
      </c>
      <c r="B16" s="1" t="s">
        <v>9</v>
      </c>
      <c r="C16" s="2">
        <v>6</v>
      </c>
      <c r="D16" s="3">
        <v>1879</v>
      </c>
      <c r="E16" s="1"/>
      <c r="F16" s="3">
        <v>0.51400000000000001</v>
      </c>
      <c r="G16" s="3">
        <v>15.2</v>
      </c>
      <c r="H16" s="4">
        <v>7.6</v>
      </c>
      <c r="I16" s="3">
        <v>48.8</v>
      </c>
      <c r="J16" s="2">
        <v>2</v>
      </c>
    </row>
    <row r="17" spans="1:10" x14ac:dyDescent="0.4">
      <c r="A17" s="5" t="s">
        <v>10</v>
      </c>
      <c r="B17" s="1" t="s">
        <v>9</v>
      </c>
      <c r="C17" s="2">
        <v>8</v>
      </c>
      <c r="D17" s="3">
        <v>2000</v>
      </c>
      <c r="E17" s="1"/>
      <c r="F17" s="3">
        <v>0.373</v>
      </c>
      <c r="G17" s="3">
        <v>13</v>
      </c>
      <c r="H17" s="3">
        <v>7.8</v>
      </c>
      <c r="I17" s="3">
        <v>47.7</v>
      </c>
      <c r="J17" s="2">
        <v>1.67</v>
      </c>
    </row>
    <row r="26" spans="1:10" x14ac:dyDescent="0.4">
      <c r="A26" s="5" t="s">
        <v>10</v>
      </c>
      <c r="B26" s="1" t="s">
        <v>9</v>
      </c>
      <c r="C26" s="2">
        <v>6</v>
      </c>
      <c r="D26" t="s">
        <v>32</v>
      </c>
      <c r="F26" s="7">
        <v>0.55300000000000005</v>
      </c>
      <c r="G26" s="7">
        <v>15.4</v>
      </c>
      <c r="H26" s="7">
        <v>7.9</v>
      </c>
      <c r="I26" s="7">
        <v>52.6</v>
      </c>
      <c r="J26">
        <v>1.95</v>
      </c>
    </row>
    <row r="27" spans="1:10" x14ac:dyDescent="0.4">
      <c r="A27" s="5" t="s">
        <v>10</v>
      </c>
      <c r="B27" s="1" t="s">
        <v>9</v>
      </c>
      <c r="C27" s="2">
        <v>6</v>
      </c>
      <c r="D27" t="s">
        <v>33</v>
      </c>
      <c r="F27" s="7">
        <v>0.52400000000000002</v>
      </c>
      <c r="G27" s="7">
        <v>15.3</v>
      </c>
      <c r="H27" s="7">
        <v>7.8</v>
      </c>
      <c r="I27" s="7">
        <v>51.2</v>
      </c>
      <c r="J27">
        <v>1.96</v>
      </c>
    </row>
    <row r="28" spans="1:10" ht="29.15" x14ac:dyDescent="0.4">
      <c r="A28" s="5" t="s">
        <v>10</v>
      </c>
      <c r="B28" s="1" t="s">
        <v>9</v>
      </c>
      <c r="C28" s="2">
        <v>6</v>
      </c>
      <c r="D28" s="3" t="s">
        <v>34</v>
      </c>
      <c r="E28" s="1"/>
      <c r="F28" s="3">
        <v>0.51400000000000001</v>
      </c>
      <c r="G28" s="3">
        <v>15.2</v>
      </c>
      <c r="H28" s="4">
        <v>7.6</v>
      </c>
      <c r="I28" s="3">
        <v>48.8</v>
      </c>
      <c r="J28">
        <f t="shared" ref="J27:J29" si="0">G28/H28</f>
        <v>2</v>
      </c>
    </row>
    <row r="29" spans="1:10" x14ac:dyDescent="0.4">
      <c r="A29" s="5" t="s">
        <v>10</v>
      </c>
      <c r="B29" s="1" t="s">
        <v>9</v>
      </c>
      <c r="C29" s="2">
        <v>6</v>
      </c>
      <c r="D29" t="s">
        <v>35</v>
      </c>
      <c r="F29" s="7">
        <v>0.48699999999999999</v>
      </c>
      <c r="G29" s="7">
        <v>12.7</v>
      </c>
      <c r="H29" s="7">
        <v>7.2</v>
      </c>
      <c r="I29" s="7">
        <v>39.6</v>
      </c>
      <c r="J29">
        <v>1.76</v>
      </c>
    </row>
    <row r="34" spans="1:9" x14ac:dyDescent="0.4">
      <c r="A34" t="s">
        <v>31</v>
      </c>
    </row>
    <row r="35" spans="1:9" x14ac:dyDescent="0.4">
      <c r="A35" s="5" t="s">
        <v>10</v>
      </c>
      <c r="B35" s="1" t="s">
        <v>9</v>
      </c>
      <c r="C35" s="2">
        <v>6</v>
      </c>
      <c r="D35">
        <v>1000</v>
      </c>
      <c r="F35" s="7">
        <v>0.45300000000000001</v>
      </c>
      <c r="G35" s="7">
        <v>2.4</v>
      </c>
      <c r="H35" s="7"/>
      <c r="I35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wang</dc:creator>
  <cp:lastModifiedBy>Huai-Yi Wang</cp:lastModifiedBy>
  <dcterms:created xsi:type="dcterms:W3CDTF">2015-06-05T18:19:34Z</dcterms:created>
  <dcterms:modified xsi:type="dcterms:W3CDTF">2025-06-02T11:08:11Z</dcterms:modified>
</cp:coreProperties>
</file>