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3256" windowHeight="13176" tabRatio="1000"/>
  </bookViews>
  <sheets>
    <sheet name="DEADLOAD" sheetId="1" r:id="rId1"/>
    <sheet name="Sheet1" sheetId="56" r:id="rId2"/>
    <sheet name="A1" sheetId="55" r:id="rId3"/>
    <sheet name="A2" sheetId="54" r:id="rId4"/>
    <sheet name="B1" sheetId="53" r:id="rId5"/>
    <sheet name="CR" sheetId="10" r:id="rId6"/>
    <sheet name="CL" sheetId="11" r:id="rId7"/>
    <sheet name="DR" sheetId="12" r:id="rId8"/>
    <sheet name="DL" sheetId="13" r:id="rId9"/>
    <sheet name="ER" sheetId="14" r:id="rId10"/>
    <sheet name="EL" sheetId="15" r:id="rId11"/>
    <sheet name="FR" sheetId="16" r:id="rId12"/>
    <sheet name="FL" sheetId="17" r:id="rId13"/>
    <sheet name="GR" sheetId="18" r:id="rId14"/>
    <sheet name="GL" sheetId="19" r:id="rId15"/>
    <sheet name="HR" sheetId="20" r:id="rId16"/>
    <sheet name="HL" sheetId="21" r:id="rId17"/>
    <sheet name="JR" sheetId="22" r:id="rId18"/>
    <sheet name="JL" sheetId="23" r:id="rId19"/>
    <sheet name="KR" sheetId="24" r:id="rId20"/>
    <sheet name="KL" sheetId="25" r:id="rId21"/>
    <sheet name="LR" sheetId="26" r:id="rId22"/>
    <sheet name="TAIL" sheetId="36" r:id="rId23"/>
    <sheet name="LL" sheetId="27" r:id="rId24"/>
    <sheet name="MR" sheetId="28" r:id="rId25"/>
    <sheet name="ML" sheetId="29" r:id="rId26"/>
    <sheet name="PR" sheetId="30" r:id="rId27"/>
    <sheet name="DOOR" sheetId="31" r:id="rId28"/>
    <sheet name="RR" sheetId="32" r:id="rId29"/>
    <sheet name="RL" sheetId="33" r:id="rId30"/>
    <sheet name="SR" sheetId="34" r:id="rId31"/>
    <sheet name="SL" sheetId="35" r:id="rId32"/>
    <sheet name="11P" sheetId="37" r:id="rId33"/>
    <sheet name="12P" sheetId="38" r:id="rId34"/>
    <sheet name="21P" sheetId="39" r:id="rId35"/>
    <sheet name="22P" sheetId="50" r:id="rId36"/>
    <sheet name="23P" sheetId="41" r:id="rId37"/>
    <sheet name="31P" sheetId="42" r:id="rId38"/>
    <sheet name="32P" sheetId="43" r:id="rId39"/>
    <sheet name="41P" sheetId="44" r:id="rId40"/>
    <sheet name="42P" sheetId="45" r:id="rId41"/>
    <sheet name="44R" sheetId="46" r:id="rId42"/>
    <sheet name="44L" sheetId="47" r:id="rId43"/>
    <sheet name="BULK 1" sheetId="48" r:id="rId44"/>
    <sheet name="HAZMAT" sheetId="49" r:id="rId45"/>
    <sheet name="LOADSHEET 1" sheetId="2" r:id="rId46"/>
    <sheet name="LOADSHEET 2" sheetId="3" r:id="rId47"/>
    <sheet name="LOADSHEET 3" sheetId="4" r:id="rId48"/>
  </sheets>
  <externalReferences>
    <externalReference r:id="rId49"/>
  </externalReferences>
  <definedNames>
    <definedName name="_xlnm.Print_Area" localSheetId="32">'11P'!$A$1:$E$20</definedName>
    <definedName name="_xlnm.Print_Area" localSheetId="33">'12P'!$A$1:$E$20</definedName>
    <definedName name="_xlnm.Print_Area" localSheetId="34">'21P'!$A$1:$E$20</definedName>
    <definedName name="_xlnm.Print_Area" localSheetId="35">'22P'!$A$1:$E$20</definedName>
    <definedName name="_xlnm.Print_Area" localSheetId="36">'23P'!$A$1:$E$20</definedName>
    <definedName name="_xlnm.Print_Area" localSheetId="37">'31P'!$A$1:$E$20</definedName>
    <definedName name="_xlnm.Print_Area" localSheetId="38">'32P'!$A$1:$E$20</definedName>
    <definedName name="_xlnm.Print_Area" localSheetId="39">'41P'!$A$1:$E$20</definedName>
    <definedName name="_xlnm.Print_Area" localSheetId="40">'42P'!$A$1:$E$20</definedName>
    <definedName name="_xlnm.Print_Area" localSheetId="42">'44L'!$A$1:$E$20</definedName>
    <definedName name="_xlnm.Print_Area" localSheetId="41">'44R'!$A$1:$E$20</definedName>
    <definedName name="_xlnm.Print_Area" localSheetId="2">'A1'!$A$1:$E$20</definedName>
    <definedName name="_xlnm.Print_Area" localSheetId="3">'A2'!$A$1:$E$20</definedName>
    <definedName name="_xlnm.Print_Area" localSheetId="4">'B1'!$A$1:$E$20</definedName>
    <definedName name="_xlnm.Print_Area" localSheetId="43">'BULK 1'!$A$1:$E$20</definedName>
    <definedName name="_xlnm.Print_Area" localSheetId="6">CL!$A$1:$E$20</definedName>
    <definedName name="_xlnm.Print_Area" localSheetId="5">CR!$A$1:$E$20</definedName>
    <definedName name="_xlnm.Print_Area" localSheetId="8">DL!$A$1:$E$20</definedName>
    <definedName name="_xlnm.Print_Area" localSheetId="27">DOOR!$A$1:$E$20</definedName>
    <definedName name="_xlnm.Print_Area" localSheetId="7">DR!$A$1:$E$20</definedName>
    <definedName name="_xlnm.Print_Area" localSheetId="10">EL!$A$1:$E$20</definedName>
    <definedName name="_xlnm.Print_Area" localSheetId="9">ER!$A$1:$E$20</definedName>
    <definedName name="_xlnm.Print_Area" localSheetId="12">FL!$A$1:$E$20</definedName>
    <definedName name="_xlnm.Print_Area" localSheetId="11">FR!$A$1:$E$20</definedName>
    <definedName name="_xlnm.Print_Area" localSheetId="14">GL!$A$1:$E$20</definedName>
    <definedName name="_xlnm.Print_Area" localSheetId="13">GR!$A$1:$E$20</definedName>
    <definedName name="_xlnm.Print_Area" localSheetId="44">HAZMAT!$B$2:$F$21</definedName>
    <definedName name="_xlnm.Print_Area" localSheetId="16">HL!$A$1:$E$20</definedName>
    <definedName name="_xlnm.Print_Area" localSheetId="15">HR!$A$1:$E$20</definedName>
    <definedName name="_xlnm.Print_Area" localSheetId="18">JL!$A$1:$E$20</definedName>
    <definedName name="_xlnm.Print_Area" localSheetId="17">JR!$A$1:$E$20</definedName>
    <definedName name="_xlnm.Print_Area" localSheetId="20">KL!$A$1:$E$20</definedName>
    <definedName name="_xlnm.Print_Area" localSheetId="19">KR!$A$1:$E$20</definedName>
    <definedName name="_xlnm.Print_Area" localSheetId="23">LL!$A$1:$E$20</definedName>
    <definedName name="_xlnm.Print_Area" localSheetId="21">LR!$A$1:$E$20</definedName>
    <definedName name="_xlnm.Print_Area" localSheetId="25">ML!$A$1:$E$20</definedName>
    <definedName name="_xlnm.Print_Area" localSheetId="24">MR!$A$1:$E$20</definedName>
    <definedName name="_xlnm.Print_Area" localSheetId="26">PR!$A$1:$E$20</definedName>
    <definedName name="_xlnm.Print_Area" localSheetId="29">RL!$A$1:$E$20</definedName>
    <definedName name="_xlnm.Print_Area" localSheetId="28">RR!$A$1:$E$20</definedName>
    <definedName name="_xlnm.Print_Area" localSheetId="31">SL!$A$1:$E$20</definedName>
    <definedName name="_xlnm.Print_Area" localSheetId="30">SR!$A$1:$E$20</definedName>
    <definedName name="_xlnm.Print_Area" localSheetId="22">TAIL!$A$1:$E$20</definedName>
    <definedName name="Z_92A52D46_ED39_4BE3_8416_DFC9FD844FC8_.wvu.PrintArea" localSheetId="32" hidden="1">'11P'!$A$1:$E$20</definedName>
    <definedName name="Z_92A52D46_ED39_4BE3_8416_DFC9FD844FC8_.wvu.PrintArea" localSheetId="33" hidden="1">'12P'!$A$1:$E$20</definedName>
    <definedName name="Z_92A52D46_ED39_4BE3_8416_DFC9FD844FC8_.wvu.PrintArea" localSheetId="34" hidden="1">'21P'!$A$1:$E$20</definedName>
    <definedName name="Z_92A52D46_ED39_4BE3_8416_DFC9FD844FC8_.wvu.PrintArea" localSheetId="35" hidden="1">'22P'!$A$1:$E$20</definedName>
    <definedName name="Z_92A52D46_ED39_4BE3_8416_DFC9FD844FC8_.wvu.PrintArea" localSheetId="36" hidden="1">'23P'!$A$1:$E$20</definedName>
    <definedName name="Z_92A52D46_ED39_4BE3_8416_DFC9FD844FC8_.wvu.PrintArea" localSheetId="37" hidden="1">'31P'!$A$1:$E$20</definedName>
    <definedName name="Z_92A52D46_ED39_4BE3_8416_DFC9FD844FC8_.wvu.PrintArea" localSheetId="38" hidden="1">'32P'!$A$1:$E$20</definedName>
    <definedName name="Z_92A52D46_ED39_4BE3_8416_DFC9FD844FC8_.wvu.PrintArea" localSheetId="39" hidden="1">'41P'!$A$1:$E$20</definedName>
    <definedName name="Z_92A52D46_ED39_4BE3_8416_DFC9FD844FC8_.wvu.PrintArea" localSheetId="2" hidden="1">'A1'!$A$1:$E$20</definedName>
    <definedName name="Z_92A52D46_ED39_4BE3_8416_DFC9FD844FC8_.wvu.PrintArea" localSheetId="3" hidden="1">'A2'!$A$1:$E$20</definedName>
    <definedName name="Z_92A52D46_ED39_4BE3_8416_DFC9FD844FC8_.wvu.PrintArea" localSheetId="4" hidden="1">'B1'!$A$1:$E$20</definedName>
    <definedName name="Z_92A52D46_ED39_4BE3_8416_DFC9FD844FC8_.wvu.PrintArea" localSheetId="43" hidden="1">'BULK 1'!$A$1:$E$20</definedName>
    <definedName name="Z_92A52D46_ED39_4BE3_8416_DFC9FD844FC8_.wvu.PrintArea" localSheetId="6" hidden="1">CL!$A$1:$E$20</definedName>
    <definedName name="Z_92A52D46_ED39_4BE3_8416_DFC9FD844FC8_.wvu.PrintArea" localSheetId="5" hidden="1">CR!$A$1:$E$20</definedName>
    <definedName name="Z_92A52D46_ED39_4BE3_8416_DFC9FD844FC8_.wvu.PrintArea" localSheetId="8" hidden="1">DL!$A$1:$E$20</definedName>
    <definedName name="Z_92A52D46_ED39_4BE3_8416_DFC9FD844FC8_.wvu.PrintArea" localSheetId="27" hidden="1">DOOR!$A$1:$E$20</definedName>
    <definedName name="Z_92A52D46_ED39_4BE3_8416_DFC9FD844FC8_.wvu.PrintArea" localSheetId="7" hidden="1">DR!$A$1:$E$20</definedName>
    <definedName name="Z_92A52D46_ED39_4BE3_8416_DFC9FD844FC8_.wvu.PrintArea" localSheetId="10" hidden="1">EL!$A$1:$E$20</definedName>
    <definedName name="Z_92A52D46_ED39_4BE3_8416_DFC9FD844FC8_.wvu.PrintArea" localSheetId="9" hidden="1">ER!$A$1:$E$20</definedName>
    <definedName name="Z_92A52D46_ED39_4BE3_8416_DFC9FD844FC8_.wvu.PrintArea" localSheetId="12" hidden="1">FL!$A$1:$E$20</definedName>
    <definedName name="Z_92A52D46_ED39_4BE3_8416_DFC9FD844FC8_.wvu.PrintArea" localSheetId="11" hidden="1">FR!$A$1:$E$20</definedName>
    <definedName name="Z_92A52D46_ED39_4BE3_8416_DFC9FD844FC8_.wvu.PrintArea" localSheetId="14" hidden="1">GL!$A$1:$E$20</definedName>
    <definedName name="Z_92A52D46_ED39_4BE3_8416_DFC9FD844FC8_.wvu.PrintArea" localSheetId="13" hidden="1">GR!$A$1:$E$20</definedName>
    <definedName name="Z_92A52D46_ED39_4BE3_8416_DFC9FD844FC8_.wvu.PrintArea" localSheetId="44" hidden="1">HAZMAT!$B$2:$F$25</definedName>
    <definedName name="Z_92A52D46_ED39_4BE3_8416_DFC9FD844FC8_.wvu.PrintArea" localSheetId="16" hidden="1">HL!$A$1:$E$20</definedName>
    <definedName name="Z_92A52D46_ED39_4BE3_8416_DFC9FD844FC8_.wvu.PrintArea" localSheetId="15" hidden="1">HR!$A$1:$E$20</definedName>
    <definedName name="Z_92A52D46_ED39_4BE3_8416_DFC9FD844FC8_.wvu.PrintArea" localSheetId="18" hidden="1">JL!$A$1:$E$20</definedName>
    <definedName name="Z_92A52D46_ED39_4BE3_8416_DFC9FD844FC8_.wvu.PrintArea" localSheetId="17" hidden="1">JR!$A$1:$E$20</definedName>
    <definedName name="Z_92A52D46_ED39_4BE3_8416_DFC9FD844FC8_.wvu.PrintArea" localSheetId="20" hidden="1">KL!$A$1:$E$20</definedName>
    <definedName name="Z_92A52D46_ED39_4BE3_8416_DFC9FD844FC8_.wvu.PrintArea" localSheetId="19" hidden="1">KR!$A$1:$E$20</definedName>
    <definedName name="Z_92A52D46_ED39_4BE3_8416_DFC9FD844FC8_.wvu.PrintArea" localSheetId="23" hidden="1">LL!$A$1:$E$20</definedName>
    <definedName name="Z_92A52D46_ED39_4BE3_8416_DFC9FD844FC8_.wvu.PrintArea" localSheetId="21" hidden="1">LR!$A$1:$E$20</definedName>
    <definedName name="Z_92A52D46_ED39_4BE3_8416_DFC9FD844FC8_.wvu.PrintArea" localSheetId="25" hidden="1">ML!$A$1:$E$20</definedName>
    <definedName name="Z_92A52D46_ED39_4BE3_8416_DFC9FD844FC8_.wvu.PrintArea" localSheetId="24" hidden="1">MR!$A$1:$E$20</definedName>
    <definedName name="Z_92A52D46_ED39_4BE3_8416_DFC9FD844FC8_.wvu.PrintArea" localSheetId="26" hidden="1">PR!$A$1:$E$20</definedName>
    <definedName name="Z_92A52D46_ED39_4BE3_8416_DFC9FD844FC8_.wvu.PrintArea" localSheetId="29" hidden="1">RL!$A$1:$E$20</definedName>
    <definedName name="Z_92A52D46_ED39_4BE3_8416_DFC9FD844FC8_.wvu.PrintArea" localSheetId="28" hidden="1">RR!$A$1:$E$20</definedName>
    <definedName name="Z_92A52D46_ED39_4BE3_8416_DFC9FD844FC8_.wvu.PrintArea" localSheetId="31" hidden="1">SL!$A$1:$E$20</definedName>
    <definedName name="Z_92A52D46_ED39_4BE3_8416_DFC9FD844FC8_.wvu.PrintArea" localSheetId="30" hidden="1">SR!$A$1:$E$20</definedName>
    <definedName name="Z_92A52D46_ED39_4BE3_8416_DFC9FD844FC8_.wvu.PrintArea" localSheetId="22" hidden="1">TAIL!$A$1:$E$20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F61" i="1" s="1"/>
  <c r="G40" i="1"/>
  <c r="C14" i="11"/>
  <c r="C14" i="36" l="1"/>
  <c r="C14" i="14" l="1"/>
  <c r="A12" i="37" l="1"/>
  <c r="A10" i="37"/>
  <c r="A7" i="37"/>
  <c r="A20" i="53" l="1"/>
  <c r="A12" i="53"/>
  <c r="A10" i="53"/>
  <c r="A7" i="53"/>
  <c r="A20" i="54"/>
  <c r="A12" i="54"/>
  <c r="A10" i="54"/>
  <c r="A7" i="54"/>
  <c r="A20" i="55"/>
  <c r="C14" i="55"/>
  <c r="A12" i="55"/>
  <c r="A10" i="55"/>
  <c r="A7" i="55"/>
  <c r="A14" i="55"/>
  <c r="C14" i="54"/>
  <c r="A14" i="54"/>
  <c r="C14" i="53"/>
  <c r="A14" i="53"/>
  <c r="A20" i="37" l="1"/>
  <c r="C14" i="37"/>
  <c r="C14" i="50"/>
  <c r="A20" i="50"/>
  <c r="A12" i="50"/>
  <c r="A10" i="50"/>
  <c r="A7" i="50"/>
  <c r="A14" i="50"/>
  <c r="A20" i="38" l="1"/>
  <c r="C14" i="38"/>
  <c r="A12" i="38"/>
  <c r="A10" i="38"/>
  <c r="A7" i="38"/>
  <c r="A20" i="39"/>
  <c r="C14" i="39"/>
  <c r="A10" i="39"/>
  <c r="A20" i="41"/>
  <c r="C14" i="41"/>
  <c r="A12" i="41"/>
  <c r="A10" i="41"/>
  <c r="A7" i="41"/>
  <c r="A20" i="42"/>
  <c r="C14" i="42"/>
  <c r="A12" i="42"/>
  <c r="A10" i="42"/>
  <c r="A7" i="42"/>
  <c r="A20" i="43"/>
  <c r="C14" i="43"/>
  <c r="A12" i="43"/>
  <c r="A10" i="43"/>
  <c r="A7" i="43"/>
  <c r="A20" i="44"/>
  <c r="C14" i="44"/>
  <c r="A12" i="44"/>
  <c r="A10" i="44"/>
  <c r="A7" i="44"/>
  <c r="A20" i="45"/>
  <c r="C14" i="45"/>
  <c r="A12" i="45"/>
  <c r="A10" i="45"/>
  <c r="A7" i="45"/>
  <c r="A20" i="46"/>
  <c r="C14" i="46"/>
  <c r="A12" i="46"/>
  <c r="A10" i="46"/>
  <c r="A7" i="46"/>
  <c r="A20" i="47"/>
  <c r="C14" i="47"/>
  <c r="A12" i="47"/>
  <c r="A10" i="47"/>
  <c r="A7" i="47"/>
  <c r="C14" i="48"/>
  <c r="A12" i="48"/>
  <c r="A10" i="48"/>
  <c r="A7" i="48"/>
  <c r="A20" i="36"/>
  <c r="A10" i="36"/>
  <c r="A7" i="36"/>
  <c r="A20" i="35"/>
  <c r="C14" i="35"/>
  <c r="A12" i="35"/>
  <c r="A10" i="35"/>
  <c r="A7" i="35"/>
  <c r="A20" i="34"/>
  <c r="C14" i="34"/>
  <c r="A12" i="34"/>
  <c r="A10" i="34"/>
  <c r="A7" i="34"/>
  <c r="A20" i="33"/>
  <c r="C14" i="33"/>
  <c r="A12" i="33"/>
  <c r="A10" i="33"/>
  <c r="A7" i="33"/>
  <c r="A20" i="32"/>
  <c r="C14" i="32"/>
  <c r="A12" i="32"/>
  <c r="A10" i="32"/>
  <c r="A7" i="32"/>
  <c r="A20" i="31"/>
  <c r="C14" i="31"/>
  <c r="A12" i="31"/>
  <c r="A10" i="31"/>
  <c r="A7" i="31"/>
  <c r="A20" i="30"/>
  <c r="A12" i="30"/>
  <c r="C14" i="30"/>
  <c r="A10" i="30"/>
  <c r="A7" i="30"/>
  <c r="A20" i="29"/>
  <c r="C14" i="29"/>
  <c r="A12" i="29"/>
  <c r="A10" i="29"/>
  <c r="A7" i="29"/>
  <c r="A20" i="28"/>
  <c r="C14" i="28"/>
  <c r="A12" i="28"/>
  <c r="A10" i="28"/>
  <c r="A7" i="28"/>
  <c r="A20" i="27"/>
  <c r="A12" i="27"/>
  <c r="A10" i="27"/>
  <c r="A7" i="27"/>
  <c r="A20" i="26"/>
  <c r="A10" i="26"/>
  <c r="A20" i="25"/>
  <c r="A12" i="25"/>
  <c r="A10" i="25"/>
  <c r="A7" i="25"/>
  <c r="A20" i="24"/>
  <c r="A12" i="24"/>
  <c r="A10" i="24"/>
  <c r="A7" i="24"/>
  <c r="C14" i="27"/>
  <c r="C14" i="26"/>
  <c r="C14" i="25"/>
  <c r="C14" i="24"/>
  <c r="A20" i="23"/>
  <c r="C14" i="23"/>
  <c r="A12" i="23"/>
  <c r="A10" i="23"/>
  <c r="A7" i="23"/>
  <c r="A20" i="22"/>
  <c r="C14" i="22"/>
  <c r="A12" i="22"/>
  <c r="A20" i="19"/>
  <c r="A10" i="22"/>
  <c r="A7" i="22"/>
  <c r="A20" i="21"/>
  <c r="A12" i="21"/>
  <c r="C14" i="21"/>
  <c r="A10" i="21"/>
  <c r="A7" i="21"/>
  <c r="A20" i="20"/>
  <c r="C14" i="20"/>
  <c r="A10" i="20"/>
  <c r="A7" i="20"/>
  <c r="C14" i="19"/>
  <c r="A12" i="19"/>
  <c r="A10" i="19"/>
  <c r="A7" i="19"/>
  <c r="A20" i="18"/>
  <c r="A20" i="17"/>
  <c r="C14" i="17"/>
  <c r="A12" i="17"/>
  <c r="A10" i="17"/>
  <c r="A7" i="17"/>
  <c r="A20" i="15"/>
  <c r="A12" i="15"/>
  <c r="C14" i="15"/>
  <c r="A10" i="15"/>
  <c r="A7" i="15"/>
  <c r="A20" i="14"/>
  <c r="A12" i="14"/>
  <c r="A10" i="14"/>
  <c r="A7" i="14"/>
  <c r="A20" i="13"/>
  <c r="C14" i="13"/>
  <c r="A12" i="13"/>
  <c r="A10" i="13"/>
  <c r="A7" i="13"/>
  <c r="A20" i="12"/>
  <c r="C14" i="12"/>
  <c r="A12" i="12"/>
  <c r="A10" i="12"/>
  <c r="A7" i="12"/>
  <c r="A20" i="11"/>
  <c r="A10" i="11"/>
  <c r="A20" i="10"/>
  <c r="A12" i="10"/>
  <c r="A10" i="10"/>
  <c r="A7" i="10"/>
  <c r="B21" i="49" l="1"/>
  <c r="D15" i="49"/>
  <c r="B15" i="49"/>
  <c r="B13" i="49"/>
  <c r="B11" i="49"/>
  <c r="B8" i="49"/>
  <c r="A20" i="48"/>
  <c r="A14" i="48"/>
  <c r="A14" i="47"/>
  <c r="A14" i="46"/>
  <c r="A14" i="45"/>
  <c r="A14" i="44"/>
  <c r="A14" i="43"/>
  <c r="A14" i="42"/>
  <c r="A14" i="41"/>
  <c r="A14" i="39"/>
  <c r="A14" i="38"/>
  <c r="A14" i="37"/>
  <c r="A14" i="36"/>
  <c r="A14" i="35"/>
  <c r="A14" i="34"/>
  <c r="A14" i="33"/>
  <c r="A14" i="32"/>
  <c r="A14" i="31"/>
  <c r="A14" i="30"/>
  <c r="A14" i="29"/>
  <c r="A14" i="28"/>
  <c r="A14" i="27"/>
  <c r="A14" i="26"/>
  <c r="A14" i="25"/>
  <c r="A14" i="24"/>
  <c r="A14" i="23"/>
  <c r="A14" i="22"/>
  <c r="A14" i="21"/>
  <c r="A14" i="20"/>
  <c r="A14" i="19"/>
  <c r="A14" i="17"/>
  <c r="A14" i="15"/>
  <c r="A14" i="14"/>
  <c r="A14" i="13"/>
  <c r="A14" i="12"/>
  <c r="A14" i="11"/>
  <c r="A14" i="10"/>
  <c r="G59" i="1" l="1"/>
</calcChain>
</file>

<file path=xl/sharedStrings.xml><?xml version="1.0" encoding="utf-8"?>
<sst xmlns="http://schemas.openxmlformats.org/spreadsheetml/2006/main" count="851" uniqueCount="181">
  <si>
    <t>Cargo Dead Load Sheet for B-747-400BCF</t>
  </si>
  <si>
    <t>Load Control +Only</t>
  </si>
  <si>
    <t>FLT/DTE</t>
  </si>
  <si>
    <t>A/C Reg.</t>
  </si>
  <si>
    <t>STA</t>
  </si>
  <si>
    <t>STD</t>
  </si>
  <si>
    <t>ALLOTMENT</t>
  </si>
  <si>
    <t>Occupants</t>
  </si>
  <si>
    <t>Y8-7454 SEP05</t>
  </si>
  <si>
    <t>B1340</t>
  </si>
  <si>
    <t>CREW</t>
  </si>
  <si>
    <t>TBD</t>
  </si>
  <si>
    <t>Routing</t>
  </si>
  <si>
    <t>ORD/ANC/PVG</t>
  </si>
  <si>
    <t>PAX</t>
  </si>
  <si>
    <t>SEQ. NO</t>
  </si>
  <si>
    <t>A/C POS</t>
  </si>
  <si>
    <t>Maindeck</t>
  </si>
  <si>
    <t>ULD ID</t>
  </si>
  <si>
    <t>DEST</t>
  </si>
  <si>
    <t>WEIGHTS</t>
  </si>
  <si>
    <t>CNTR</t>
  </si>
  <si>
    <t>HGT</t>
  </si>
  <si>
    <t>REMARKS</t>
  </si>
  <si>
    <t>CK</t>
  </si>
  <si>
    <t>A1</t>
  </si>
  <si>
    <t>PMC30955</t>
  </si>
  <si>
    <t>Y8</t>
  </si>
  <si>
    <t>PVG</t>
  </si>
  <si>
    <t>KG</t>
  </si>
  <si>
    <t>X</t>
  </si>
  <si>
    <t>A2</t>
  </si>
  <si>
    <t>PMC31422</t>
  </si>
  <si>
    <t>B1</t>
  </si>
  <si>
    <t>PMC31218</t>
  </si>
  <si>
    <t>CR</t>
  </si>
  <si>
    <t>PMC30265</t>
  </si>
  <si>
    <t>Q6</t>
  </si>
  <si>
    <t>85/85</t>
  </si>
  <si>
    <t>CL</t>
  </si>
  <si>
    <t>PMC30988</t>
  </si>
  <si>
    <t>81/81</t>
  </si>
  <si>
    <t>DR</t>
  </si>
  <si>
    <t>PMC30939</t>
  </si>
  <si>
    <t>QM</t>
  </si>
  <si>
    <t>64/64</t>
  </si>
  <si>
    <t>DL</t>
  </si>
  <si>
    <t>PMC31896</t>
  </si>
  <si>
    <t>ER</t>
  </si>
  <si>
    <t>PMC31679</t>
  </si>
  <si>
    <t>96/96</t>
  </si>
  <si>
    <t>EL</t>
  </si>
  <si>
    <t>PMC31709</t>
  </si>
  <si>
    <t>FR</t>
  </si>
  <si>
    <t>PMC31794</t>
  </si>
  <si>
    <t>Q7</t>
  </si>
  <si>
    <t>100/90</t>
  </si>
  <si>
    <t>FL</t>
  </si>
  <si>
    <t>PMC31107</t>
  </si>
  <si>
    <t>GR</t>
  </si>
  <si>
    <t>PMC31623</t>
  </si>
  <si>
    <t>GL</t>
  </si>
  <si>
    <t>PMC31241</t>
  </si>
  <si>
    <t>102/94</t>
  </si>
  <si>
    <t>HR</t>
  </si>
  <si>
    <t>PMC30891</t>
  </si>
  <si>
    <t>HL</t>
  </si>
  <si>
    <t>PMC31638</t>
  </si>
  <si>
    <t>JR</t>
  </si>
  <si>
    <t>PMC31523</t>
  </si>
  <si>
    <t>JL</t>
  </si>
  <si>
    <t>PMC31770</t>
  </si>
  <si>
    <t>KR</t>
  </si>
  <si>
    <t>PMC31814</t>
  </si>
  <si>
    <t>75/75</t>
  </si>
  <si>
    <t>KL</t>
  </si>
  <si>
    <t>PMC30424</t>
  </si>
  <si>
    <t>LR</t>
  </si>
  <si>
    <t>PMC31833</t>
  </si>
  <si>
    <t>LL</t>
  </si>
  <si>
    <t>PMC31137</t>
  </si>
  <si>
    <t>MR</t>
  </si>
  <si>
    <t>PMC31779</t>
  </si>
  <si>
    <t>ML</t>
  </si>
  <si>
    <t>PMC30887</t>
  </si>
  <si>
    <t>PR</t>
  </si>
  <si>
    <t>PMC30837</t>
  </si>
  <si>
    <t>100/96</t>
  </si>
  <si>
    <t>PL</t>
  </si>
  <si>
    <t>PMC31261</t>
  </si>
  <si>
    <t>RR</t>
  </si>
  <si>
    <t>PMC31501</t>
  </si>
  <si>
    <t>RL</t>
  </si>
  <si>
    <t>PMC30962</t>
  </si>
  <si>
    <t>SR</t>
  </si>
  <si>
    <t>PMC31427</t>
  </si>
  <si>
    <t>SL</t>
  </si>
  <si>
    <t>PMC31727</t>
  </si>
  <si>
    <t>60/60</t>
  </si>
  <si>
    <t>T</t>
  </si>
  <si>
    <t>PMC30860</t>
  </si>
  <si>
    <t>TAIL</t>
  </si>
  <si>
    <t>80/80</t>
  </si>
  <si>
    <t>MD TTL</t>
  </si>
  <si>
    <t>Lowerdeck</t>
  </si>
  <si>
    <t>"</t>
  </si>
  <si>
    <t>11P</t>
  </si>
  <si>
    <t>PMC31667</t>
  </si>
  <si>
    <t>12P</t>
  </si>
  <si>
    <t>PMC31649</t>
  </si>
  <si>
    <t>21P</t>
  </si>
  <si>
    <t>PMC31061</t>
  </si>
  <si>
    <t>22P</t>
  </si>
  <si>
    <t>PMC30719</t>
  </si>
  <si>
    <t>23P</t>
  </si>
  <si>
    <t>PMC31484</t>
  </si>
  <si>
    <t>31P</t>
  </si>
  <si>
    <t>PMC31131</t>
  </si>
  <si>
    <t>32P</t>
  </si>
  <si>
    <t>PAG20619</t>
  </si>
  <si>
    <t>41P</t>
  </si>
  <si>
    <t>PAG20700</t>
  </si>
  <si>
    <t>42P</t>
  </si>
  <si>
    <t>PAG20548</t>
  </si>
  <si>
    <t>44R</t>
  </si>
  <si>
    <t>LD3</t>
  </si>
  <si>
    <t>44L</t>
  </si>
  <si>
    <t>LD TTL</t>
  </si>
  <si>
    <t>Bulk</t>
  </si>
  <si>
    <t>TTL BULK</t>
  </si>
  <si>
    <t>Total Payload</t>
  </si>
  <si>
    <t>OSI:</t>
  </si>
  <si>
    <t>ULD ID CODE</t>
  </si>
  <si>
    <t>DESTINATION</t>
  </si>
  <si>
    <t>TOTAL WEIGHT</t>
  </si>
  <si>
    <t>LOADED AT</t>
  </si>
  <si>
    <t>FLIGHT NUMBER / DATE</t>
  </si>
  <si>
    <t>TRANSFERRED AT</t>
  </si>
  <si>
    <t>CONTENTS</t>
  </si>
  <si>
    <t>CARGO</t>
  </si>
  <si>
    <t>Y8-7466-03-11-2020</t>
  </si>
  <si>
    <t>PMC 30283</t>
  </si>
  <si>
    <t>PGA60012</t>
  </si>
  <si>
    <t>ORD</t>
  </si>
  <si>
    <t>Y8-7466-03/22/20</t>
  </si>
  <si>
    <t>C</t>
  </si>
  <si>
    <t>TRANSFERRED A</t>
  </si>
  <si>
    <t>PMC30672 Y8</t>
  </si>
  <si>
    <t>Y8-7466 12-11-19</t>
  </si>
  <si>
    <t>PMC77507</t>
  </si>
  <si>
    <t>1726KG</t>
  </si>
  <si>
    <t>PMC31662</t>
  </si>
  <si>
    <t>SPARE PARTS</t>
  </si>
  <si>
    <t>BULK</t>
  </si>
  <si>
    <t>AIRWAY BILL #</t>
  </si>
  <si>
    <t>PCS.</t>
  </si>
  <si>
    <t>WEIGHT</t>
  </si>
  <si>
    <t>C. WEIGHT</t>
  </si>
  <si>
    <t xml:space="preserve">PCS. </t>
  </si>
  <si>
    <t>SHIPPER</t>
  </si>
  <si>
    <t>LOADED ON UNIT #</t>
  </si>
  <si>
    <t>871-5097-2213</t>
  </si>
  <si>
    <t>DHL</t>
  </si>
  <si>
    <t>871-5097-2202</t>
  </si>
  <si>
    <t>871-5097-2176</t>
  </si>
  <si>
    <t>CEVA</t>
  </si>
  <si>
    <t>871-5097-2180</t>
  </si>
  <si>
    <t>871-5097-2191</t>
  </si>
  <si>
    <t>871-5097-2235</t>
  </si>
  <si>
    <t>871-5097-2331</t>
  </si>
  <si>
    <t>871-5097-2342</t>
  </si>
  <si>
    <t>871-5097-2246</t>
  </si>
  <si>
    <t>GLOBAL EXP.</t>
  </si>
  <si>
    <t>871-5097-2073</t>
  </si>
  <si>
    <t>PMC-31211-Y8</t>
  </si>
  <si>
    <t>871-5097-2412</t>
  </si>
  <si>
    <t>DACHSER</t>
  </si>
  <si>
    <t>PMC-30164-Y8</t>
  </si>
  <si>
    <t>PMC-31172-Y8</t>
  </si>
  <si>
    <t>871-5097-2224</t>
  </si>
  <si>
    <t>Q7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</si>
</sst>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##\K"/>
    <numFmt numFmtId="177" formatCode="[$-409]mmmm\ d\,\ yyyy;@"/>
  </numFmts>
  <fonts count="23" x14ac:knownFonts="1"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 Black"/>
      <family val="2"/>
    </font>
    <font>
      <b/>
      <sz val="20"/>
      <name val="Arial Black"/>
      <family val="2"/>
    </font>
    <font>
      <b/>
      <sz val="26"/>
      <name val="Arial Black"/>
      <family val="2"/>
    </font>
    <font>
      <sz val="26"/>
      <name val="Arial Black"/>
      <family val="2"/>
    </font>
    <font>
      <sz val="10"/>
      <name val="Arial Black"/>
      <family val="2"/>
    </font>
    <font>
      <sz val="20"/>
      <name val="Arial Black"/>
      <family val="2"/>
    </font>
    <font>
      <sz val="12"/>
      <color rgb="FFFF0000"/>
      <name val="Arial"/>
      <family val="2"/>
    </font>
    <font>
      <sz val="12"/>
      <name val="Arial Black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b/>
      <u/>
      <sz val="12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indexed="9"/>
        <bgColor indexed="64"/>
      </patternFill>
    </fill>
    <fill>
      <gradientFill degree="45">
        <stop position="0">
          <color theme="0"/>
        </stop>
        <stop position="1">
          <color rgb="FFFF0000"/>
        </stop>
      </gradient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77">
    <xf numFmtId="0" fontId="0" fillId="0" borderId="0" xfId="0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0" xfId="0" applyFill="1" applyBorder="1" applyAlignment="1"/>
    <xf numFmtId="0" fontId="0" fillId="3" borderId="15" xfId="0" applyFill="1" applyBorder="1"/>
    <xf numFmtId="0" fontId="0" fillId="3" borderId="0" xfId="0" applyFill="1"/>
    <xf numFmtId="0" fontId="2" fillId="3" borderId="2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right"/>
    </xf>
    <xf numFmtId="0" fontId="8" fillId="3" borderId="9" xfId="0" applyFont="1" applyFill="1" applyBorder="1" applyAlignment="1">
      <alignment horizontal="center"/>
    </xf>
    <xf numFmtId="0" fontId="0" fillId="3" borderId="10" xfId="0" applyFill="1" applyBorder="1" applyProtection="1"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5" fillId="3" borderId="3" xfId="0" applyFont="1" applyFill="1" applyBorder="1" applyAlignment="1" applyProtection="1">
      <alignment horizontal="center"/>
      <protection locked="0"/>
    </xf>
    <xf numFmtId="0" fontId="5" fillId="3" borderId="9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wrapText="1"/>
    </xf>
    <xf numFmtId="1" fontId="6" fillId="3" borderId="5" xfId="0" applyNumberFormat="1" applyFont="1" applyFill="1" applyBorder="1" applyAlignment="1">
      <alignment horizontal="center" shrinkToFit="1"/>
    </xf>
    <xf numFmtId="0" fontId="5" fillId="3" borderId="6" xfId="0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5" fillId="3" borderId="12" xfId="0" applyFont="1" applyFill="1" applyBorder="1" applyProtection="1">
      <protection locked="0"/>
    </xf>
    <xf numFmtId="0" fontId="5" fillId="3" borderId="10" xfId="0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0" fontId="5" fillId="3" borderId="4" xfId="0" applyFont="1" applyFill="1" applyBorder="1" applyAlignment="1" applyProtection="1">
      <alignment horizontal="center"/>
      <protection locked="0"/>
    </xf>
    <xf numFmtId="0" fontId="5" fillId="3" borderId="11" xfId="0" applyFont="1" applyFill="1" applyBorder="1" applyAlignment="1" applyProtection="1">
      <alignment horizontal="center"/>
      <protection locked="0"/>
    </xf>
    <xf numFmtId="1" fontId="6" fillId="3" borderId="1" xfId="0" applyNumberFormat="1" applyFont="1" applyFill="1" applyBorder="1" applyAlignment="1">
      <alignment horizontal="center" shrinkToFit="1"/>
    </xf>
    <xf numFmtId="0" fontId="5" fillId="3" borderId="3" xfId="0" applyFont="1" applyFill="1" applyBorder="1" applyAlignment="1">
      <alignment horizontal="center"/>
    </xf>
    <xf numFmtId="49" fontId="5" fillId="3" borderId="2" xfId="0" applyNumberFormat="1" applyFont="1" applyFill="1" applyBorder="1" applyAlignment="1" applyProtection="1">
      <alignment horizontal="right"/>
      <protection locked="0"/>
    </xf>
    <xf numFmtId="0" fontId="5" fillId="3" borderId="0" xfId="0" applyFont="1" applyFill="1"/>
    <xf numFmtId="0" fontId="3" fillId="3" borderId="3" xfId="0" applyFont="1" applyFill="1" applyBorder="1" applyAlignment="1">
      <alignment horizont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  <xf numFmtId="1" fontId="5" fillId="4" borderId="5" xfId="0" applyNumberFormat="1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9" fillId="4" borderId="7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/>
    <xf numFmtId="177" fontId="4" fillId="3" borderId="2" xfId="0" applyNumberFormat="1" applyFont="1" applyFill="1" applyBorder="1" applyAlignment="1" applyProtection="1">
      <alignment horizontal="center"/>
      <protection locked="0"/>
    </xf>
    <xf numFmtId="0" fontId="0" fillId="5" borderId="0" xfId="0" applyFill="1" applyAlignment="1"/>
    <xf numFmtId="0" fontId="0" fillId="6" borderId="0" xfId="0" applyFill="1" applyAlignment="1"/>
    <xf numFmtId="0" fontId="4" fillId="3" borderId="2" xfId="0" applyNumberFormat="1" applyFont="1" applyFill="1" applyBorder="1" applyAlignment="1" applyProtection="1">
      <alignment horizontal="center"/>
      <protection locked="0"/>
    </xf>
    <xf numFmtId="0" fontId="5" fillId="3" borderId="7" xfId="0" applyFont="1" applyFill="1" applyBorder="1" applyAlignment="1" applyProtection="1">
      <alignment horizontal="center"/>
      <protection locked="0"/>
    </xf>
    <xf numFmtId="0" fontId="16" fillId="3" borderId="2" xfId="0" applyFont="1" applyFill="1" applyBorder="1" applyAlignment="1" applyProtection="1">
      <alignment horizontal="center"/>
      <protection locked="0"/>
    </xf>
    <xf numFmtId="0" fontId="4" fillId="4" borderId="4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Protection="1">
      <protection locked="0"/>
    </xf>
    <xf numFmtId="0" fontId="9" fillId="3" borderId="2" xfId="0" applyFon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4" fillId="3" borderId="7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0" fontId="18" fillId="3" borderId="2" xfId="0" applyFont="1" applyFill="1" applyBorder="1" applyAlignment="1" applyProtection="1">
      <alignment horizontal="center"/>
      <protection locked="0"/>
    </xf>
    <xf numFmtId="1" fontId="18" fillId="3" borderId="1" xfId="0" applyNumberFormat="1" applyFont="1" applyFill="1" applyBorder="1" applyAlignment="1" applyProtection="1">
      <alignment horizontal="center"/>
      <protection locked="0"/>
    </xf>
    <xf numFmtId="1" fontId="18" fillId="0" borderId="2" xfId="0" applyNumberFormat="1" applyFont="1" applyFill="1" applyBorder="1" applyAlignment="1" applyProtection="1">
      <alignment horizontal="center"/>
      <protection locked="0"/>
    </xf>
    <xf numFmtId="1" fontId="18" fillId="3" borderId="2" xfId="0" applyNumberFormat="1" applyFont="1" applyFill="1" applyBorder="1" applyAlignment="1" applyProtection="1">
      <alignment horizontal="center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0" fontId="20" fillId="3" borderId="0" xfId="0" applyFont="1" applyFill="1"/>
    <xf numFmtId="0" fontId="21" fillId="0" borderId="2" xfId="1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3" borderId="1" xfId="0" applyFont="1" applyFill="1" applyBorder="1" applyAlignment="1">
      <alignment horizontal="center" shrinkToFit="1"/>
    </xf>
    <xf numFmtId="0" fontId="4" fillId="3" borderId="14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 applyProtection="1">
      <alignment horizontal="left"/>
      <protection locked="0"/>
    </xf>
    <xf numFmtId="0" fontId="4" fillId="3" borderId="15" xfId="0" applyFont="1" applyFill="1" applyBorder="1" applyAlignment="1" applyProtection="1">
      <alignment horizontal="left"/>
      <protection locked="0"/>
    </xf>
    <xf numFmtId="0" fontId="5" fillId="3" borderId="2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20" fontId="4" fillId="3" borderId="2" xfId="0" applyNumberFormat="1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3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0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8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6" fillId="3" borderId="1" xfId="0" applyFont="1" applyFill="1" applyBorder="1" applyAlignment="1">
      <alignment horizontal="center" shrinkToFit="1"/>
    </xf>
    <xf numFmtId="0" fontId="6" fillId="3" borderId="3" xfId="0" applyFont="1" applyFill="1" applyBorder="1" applyAlignment="1">
      <alignment horizontal="center" shrinkToFit="1"/>
    </xf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14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 applyProtection="1">
      <alignment horizontal="left"/>
      <protection locked="0"/>
    </xf>
    <xf numFmtId="0" fontId="4" fillId="3" borderId="15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3" borderId="2" xfId="0" applyFont="1" applyFill="1" applyBorder="1" applyAlignment="1" applyProtection="1">
      <alignment horizontal="center"/>
      <protection locked="0"/>
    </xf>
    <xf numFmtId="0" fontId="10" fillId="5" borderId="36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37" xfId="0" applyNumberFormat="1" applyFill="1" applyBorder="1" applyAlignment="1" applyProtection="1">
      <alignment horizontal="center" vertical="center" wrapText="1"/>
      <protection hidden="1"/>
    </xf>
    <xf numFmtId="0" fontId="0" fillId="5" borderId="38" xfId="0" applyNumberFormat="1" applyFill="1" applyBorder="1" applyAlignment="1" applyProtection="1">
      <alignment horizontal="center" vertical="center" wrapText="1"/>
      <protection hidden="1"/>
    </xf>
    <xf numFmtId="0" fontId="14" fillId="5" borderId="36" xfId="0" applyFont="1" applyFill="1" applyBorder="1" applyAlignment="1" applyProtection="1">
      <alignment horizontal="center" vertical="center"/>
      <protection hidden="1"/>
    </xf>
    <xf numFmtId="0" fontId="14" fillId="5" borderId="37" xfId="0" applyFont="1" applyFill="1" applyBorder="1" applyAlignment="1" applyProtection="1">
      <alignment horizontal="center" vertical="center"/>
      <protection hidden="1"/>
    </xf>
    <xf numFmtId="0" fontId="9" fillId="5" borderId="37" xfId="0" applyFont="1" applyFill="1" applyBorder="1" applyAlignment="1" applyProtection="1">
      <alignment horizontal="center" vertical="center"/>
      <protection hidden="1"/>
    </xf>
    <xf numFmtId="0" fontId="9" fillId="5" borderId="38" xfId="0" applyFont="1" applyFill="1" applyBorder="1" applyAlignment="1" applyProtection="1">
      <alignment horizontal="center" vertical="center"/>
      <protection hidden="1"/>
    </xf>
    <xf numFmtId="0" fontId="15" fillId="5" borderId="36" xfId="0" applyFont="1" applyFill="1" applyBorder="1" applyAlignment="1" applyProtection="1">
      <alignment horizontal="center" vertical="center"/>
      <protection hidden="1"/>
    </xf>
    <xf numFmtId="0" fontId="15" fillId="5" borderId="38" xfId="0" applyFont="1" applyFill="1" applyBorder="1" applyAlignment="1" applyProtection="1">
      <alignment horizontal="center" vertical="center"/>
      <protection hidden="1"/>
    </xf>
    <xf numFmtId="0" fontId="15" fillId="5" borderId="36" xfId="0" applyFont="1" applyFill="1" applyBorder="1" applyAlignment="1" applyProtection="1">
      <alignment horizontal="center" vertical="center" shrinkToFit="1"/>
      <protection hidden="1"/>
    </xf>
    <xf numFmtId="0" fontId="15" fillId="5" borderId="37" xfId="0" applyFont="1" applyFill="1" applyBorder="1" applyAlignment="1" applyProtection="1">
      <alignment horizontal="center" vertical="center" shrinkToFit="1"/>
      <protection hidden="1"/>
    </xf>
    <xf numFmtId="0" fontId="15" fillId="5" borderId="38" xfId="0" applyFont="1" applyFill="1" applyBorder="1" applyAlignment="1" applyProtection="1">
      <alignment horizontal="center" vertical="center" shrinkToFit="1"/>
      <protection hidden="1"/>
    </xf>
    <xf numFmtId="0" fontId="15" fillId="5" borderId="37" xfId="0" applyFont="1" applyFill="1" applyBorder="1" applyAlignment="1" applyProtection="1">
      <alignment horizontal="center" vertical="center"/>
      <protection locked="0"/>
    </xf>
    <xf numFmtId="0" fontId="15" fillId="5" borderId="38" xfId="0" applyFont="1" applyFill="1" applyBorder="1" applyAlignment="1" applyProtection="1">
      <alignment horizontal="center" vertical="center"/>
      <protection locked="0"/>
    </xf>
    <xf numFmtId="0" fontId="0" fillId="5" borderId="37" xfId="0" applyFill="1" applyBorder="1" applyAlignment="1" applyProtection="1">
      <alignment horizontal="center" vertical="center"/>
      <protection hidden="1"/>
    </xf>
    <xf numFmtId="0" fontId="0" fillId="5" borderId="38" xfId="0" applyFill="1" applyBorder="1" applyAlignment="1" applyProtection="1">
      <alignment horizontal="center" vertical="center"/>
      <protection hidden="1"/>
    </xf>
    <xf numFmtId="0" fontId="14" fillId="5" borderId="17" xfId="0" applyFont="1" applyFill="1" applyBorder="1" applyAlignment="1" applyProtection="1">
      <alignment horizontal="center" vertical="center"/>
      <protection hidden="1"/>
    </xf>
    <xf numFmtId="0" fontId="14" fillId="5" borderId="18" xfId="0" applyFont="1" applyFill="1" applyBorder="1" applyAlignment="1" applyProtection="1">
      <alignment horizontal="center" vertical="center"/>
      <protection hidden="1"/>
    </xf>
    <xf numFmtId="0" fontId="0" fillId="5" borderId="18" xfId="0" applyFill="1" applyBorder="1" applyAlignment="1" applyProtection="1">
      <alignment horizontal="center" vertical="center"/>
      <protection hidden="1"/>
    </xf>
    <xf numFmtId="0" fontId="0" fillId="5" borderId="19" xfId="0" applyFill="1" applyBorder="1" applyAlignment="1" applyProtection="1">
      <alignment horizontal="center" vertical="center"/>
      <protection hidden="1"/>
    </xf>
    <xf numFmtId="176" fontId="12" fillId="5" borderId="36" xfId="0" applyNumberFormat="1" applyFont="1" applyFill="1" applyBorder="1" applyAlignment="1" applyProtection="1">
      <alignment horizontal="center" vertical="center" shrinkToFit="1"/>
      <protection hidden="1"/>
    </xf>
    <xf numFmtId="176" fontId="13" fillId="5" borderId="37" xfId="0" applyNumberFormat="1" applyFont="1" applyFill="1" applyBorder="1" applyAlignment="1" applyProtection="1">
      <alignment horizontal="center" vertical="center" shrinkToFit="1"/>
      <protection hidden="1"/>
    </xf>
    <xf numFmtId="176" fontId="13" fillId="5" borderId="38" xfId="0" applyNumberFormat="1" applyFont="1" applyFill="1" applyBorder="1" applyAlignment="1" applyProtection="1">
      <alignment horizontal="center" vertical="center" shrinkToFit="1"/>
      <protection hidden="1"/>
    </xf>
    <xf numFmtId="0" fontId="10" fillId="5" borderId="0" xfId="0" applyFont="1" applyFill="1" applyAlignment="1" applyProtection="1">
      <alignment horizontal="center" vertical="center" shrinkToFit="1"/>
      <protection hidden="1"/>
    </xf>
    <xf numFmtId="0" fontId="11" fillId="5" borderId="17" xfId="0" applyNumberFormat="1" applyFont="1" applyFill="1" applyBorder="1" applyAlignment="1" applyProtection="1">
      <alignment horizontal="center" vertical="center" shrinkToFit="1"/>
      <protection hidden="1"/>
    </xf>
    <xf numFmtId="0" fontId="1" fillId="5" borderId="18" xfId="0" applyNumberFormat="1" applyFont="1" applyFill="1" applyBorder="1" applyAlignment="1" applyProtection="1">
      <alignment horizontal="center" vertical="center" shrinkToFit="1"/>
      <protection hidden="1"/>
    </xf>
    <xf numFmtId="0" fontId="1" fillId="5" borderId="19" xfId="0" applyNumberFormat="1" applyFont="1" applyFill="1" applyBorder="1" applyAlignment="1" applyProtection="1">
      <alignment horizontal="center" vertical="center" shrinkToFit="1"/>
      <protection hidden="1"/>
    </xf>
    <xf numFmtId="0" fontId="10" fillId="5" borderId="17" xfId="0" applyFont="1" applyFill="1" applyBorder="1" applyAlignment="1" applyProtection="1">
      <alignment horizontal="center" vertical="center" shrinkToFit="1"/>
      <protection hidden="1"/>
    </xf>
    <xf numFmtId="0" fontId="10" fillId="5" borderId="18" xfId="0" applyFont="1" applyFill="1" applyBorder="1" applyAlignment="1" applyProtection="1">
      <alignment horizontal="center" vertical="center" shrinkToFit="1"/>
      <protection hidden="1"/>
    </xf>
    <xf numFmtId="0" fontId="10" fillId="5" borderId="19" xfId="0" applyFont="1" applyFill="1" applyBorder="1" applyAlignment="1" applyProtection="1">
      <alignment horizontal="center" vertical="center" shrinkToFit="1"/>
      <protection hidden="1"/>
    </xf>
    <xf numFmtId="0" fontId="10" fillId="5" borderId="22" xfId="0" applyFont="1" applyFill="1" applyBorder="1" applyAlignment="1" applyProtection="1">
      <alignment horizontal="center" vertical="center" shrinkToFit="1"/>
      <protection hidden="1"/>
    </xf>
    <xf numFmtId="0" fontId="10" fillId="5" borderId="23" xfId="0" applyFont="1" applyFill="1" applyBorder="1" applyAlignment="1" applyProtection="1">
      <alignment horizontal="center" vertical="center" shrinkToFit="1"/>
      <protection hidden="1"/>
    </xf>
    <xf numFmtId="0" fontId="10" fillId="5" borderId="24" xfId="0" applyFont="1" applyFill="1" applyBorder="1" applyAlignment="1" applyProtection="1">
      <alignment horizontal="center" vertical="center" shrinkToFit="1"/>
      <protection hidden="1"/>
    </xf>
    <xf numFmtId="0" fontId="12" fillId="5" borderId="36" xfId="0" applyFont="1" applyFill="1" applyBorder="1" applyAlignment="1" applyProtection="1">
      <alignment horizontal="center" vertical="center" shrinkToFit="1"/>
      <protection hidden="1"/>
    </xf>
    <xf numFmtId="0" fontId="13" fillId="5" borderId="37" xfId="0" applyFont="1" applyFill="1" applyBorder="1" applyAlignment="1" applyProtection="1">
      <alignment horizontal="center" vertical="center" shrinkToFit="1"/>
      <protection hidden="1"/>
    </xf>
    <xf numFmtId="0" fontId="13" fillId="5" borderId="38" xfId="0" applyFont="1" applyFill="1" applyBorder="1" applyAlignment="1" applyProtection="1">
      <alignment horizontal="center" vertical="center" shrinkToFit="1"/>
      <protection hidden="1"/>
    </xf>
    <xf numFmtId="0" fontId="10" fillId="5" borderId="36" xfId="0" applyFont="1" applyFill="1" applyBorder="1" applyAlignment="1" applyProtection="1">
      <alignment horizontal="center" vertical="center"/>
      <protection hidden="1"/>
    </xf>
    <xf numFmtId="0" fontId="10" fillId="5" borderId="37" xfId="0" applyFont="1" applyFill="1" applyBorder="1" applyAlignment="1" applyProtection="1">
      <alignment horizontal="center" vertical="center"/>
      <protection hidden="1"/>
    </xf>
    <xf numFmtId="0" fontId="17" fillId="5" borderId="36" xfId="0" applyFont="1" applyFill="1" applyBorder="1" applyAlignment="1" applyProtection="1">
      <alignment horizontal="center" vertical="center" shrinkToFit="1"/>
      <protection hidden="1"/>
    </xf>
    <xf numFmtId="1" fontId="12" fillId="5" borderId="36" xfId="0" applyNumberFormat="1" applyFont="1" applyFill="1" applyBorder="1" applyAlignment="1" applyProtection="1">
      <alignment horizontal="center" vertical="center" shrinkToFit="1"/>
      <protection hidden="1"/>
    </xf>
    <xf numFmtId="1" fontId="15" fillId="5" borderId="36" xfId="0" applyNumberFormat="1" applyFont="1" applyFill="1" applyBorder="1" applyAlignment="1" applyProtection="1">
      <alignment horizontal="center" vertical="center" shrinkToFit="1"/>
      <protection hidden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5</xdr:col>
      <xdr:colOff>57150</xdr:colOff>
      <xdr:row>4</xdr:row>
      <xdr:rowOff>840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3038475" cy="6476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5</xdr:col>
      <xdr:colOff>9525</xdr:colOff>
      <xdr:row>4</xdr:row>
      <xdr:rowOff>123825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523875</xdr:colOff>
      <xdr:row>5</xdr:row>
      <xdr:rowOff>47625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4</xdr:row>
      <xdr:rowOff>85725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LD%20TAGS\COPY%20%20of%20D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DLOAD"/>
    </sheetNames>
    <sheetDataSet>
      <sheetData sheetId="0">
        <row r="3">
          <cell r="C3" t="str">
            <v>Y87467/04DEC, 2014</v>
          </cell>
        </row>
        <row r="8">
          <cell r="H8" t="str">
            <v>ORD</v>
          </cell>
        </row>
        <row r="9">
          <cell r="H9" t="str">
            <v>ORD</v>
          </cell>
        </row>
        <row r="10">
          <cell r="H10" t="str">
            <v>ORD</v>
          </cell>
        </row>
        <row r="11">
          <cell r="H11" t="str">
            <v>ORD</v>
          </cell>
        </row>
        <row r="12">
          <cell r="H12" t="str">
            <v>ORD</v>
          </cell>
        </row>
        <row r="13">
          <cell r="H13" t="str">
            <v>ORD</v>
          </cell>
        </row>
        <row r="15">
          <cell r="H15" t="str">
            <v>ORD</v>
          </cell>
        </row>
        <row r="17">
          <cell r="H17" t="str">
            <v>ORD</v>
          </cell>
        </row>
        <row r="18">
          <cell r="H18" t="str">
            <v>ORD</v>
          </cell>
        </row>
        <row r="19">
          <cell r="H19" t="str">
            <v>ORD</v>
          </cell>
        </row>
        <row r="20">
          <cell r="H20" t="str">
            <v>ORD</v>
          </cell>
        </row>
        <row r="21">
          <cell r="H21" t="str">
            <v>ORD</v>
          </cell>
        </row>
        <row r="22">
          <cell r="H22" t="str">
            <v>ORD</v>
          </cell>
        </row>
        <row r="23">
          <cell r="H23" t="str">
            <v>ORD</v>
          </cell>
        </row>
        <row r="24">
          <cell r="H24" t="str">
            <v>ORD</v>
          </cell>
        </row>
        <row r="25">
          <cell r="H25" t="str">
            <v>ORD</v>
          </cell>
        </row>
        <row r="26">
          <cell r="H26" t="str">
            <v>ORD</v>
          </cell>
        </row>
        <row r="27">
          <cell r="H27" t="str">
            <v>ORD</v>
          </cell>
        </row>
        <row r="28">
          <cell r="H28" t="str">
            <v>ORD</v>
          </cell>
        </row>
        <row r="29">
          <cell r="H29" t="str">
            <v>ORD</v>
          </cell>
        </row>
        <row r="30">
          <cell r="H30" t="str">
            <v>ORD</v>
          </cell>
        </row>
        <row r="31">
          <cell r="H31" t="str">
            <v>ORD</v>
          </cell>
        </row>
        <row r="32">
          <cell r="H32" t="str">
            <v>ORD</v>
          </cell>
        </row>
        <row r="33">
          <cell r="H33" t="str">
            <v>ORD</v>
          </cell>
        </row>
        <row r="34">
          <cell r="H34" t="str">
            <v>ORD</v>
          </cell>
        </row>
        <row r="35">
          <cell r="H35" t="str">
            <v>ORD</v>
          </cell>
        </row>
        <row r="36">
          <cell r="H36" t="str">
            <v>ORD</v>
          </cell>
        </row>
        <row r="38">
          <cell r="H38" t="str">
            <v>ORD</v>
          </cell>
        </row>
        <row r="40">
          <cell r="H40" t="str">
            <v>ORD</v>
          </cell>
        </row>
        <row r="41">
          <cell r="H41" t="str">
            <v>ORD</v>
          </cell>
        </row>
        <row r="42">
          <cell r="H42" t="str">
            <v>ORD</v>
          </cell>
        </row>
        <row r="43">
          <cell r="H43" t="str">
            <v>ORD</v>
          </cell>
        </row>
        <row r="44">
          <cell r="H44" t="str">
            <v>ORD</v>
          </cell>
        </row>
        <row r="45">
          <cell r="H45" t="str">
            <v>ORD</v>
          </cell>
        </row>
        <row r="46">
          <cell r="H46" t="str">
            <v>ORD</v>
          </cell>
        </row>
        <row r="47">
          <cell r="H47" t="str">
            <v>ORD</v>
          </cell>
        </row>
        <row r="48">
          <cell r="B48" t="str">
            <v>AKE-09025-Y8</v>
          </cell>
          <cell r="D48">
            <v>346</v>
          </cell>
          <cell r="H48" t="str">
            <v>ORD</v>
          </cell>
          <cell r="I48" t="str">
            <v>FLY AWAY KIT, DO NOT OFFLOAD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2"/>
  <sheetViews>
    <sheetView tabSelected="1" view="pageBreakPreview" zoomScale="75" zoomScaleNormal="75" zoomScaleSheetLayoutView="75" workbookViewId="0">
      <pane ySplit="9" topLeftCell="A10" activePane="bottomLeft" state="frozen"/>
      <selection pane="bottomLeft" activeCell="M29" sqref="M29"/>
    </sheetView>
  </sheetViews>
  <sheetFormatPr defaultColWidth="9.109375" defaultRowHeight="13.2" x14ac:dyDescent="0.25"/>
  <cols>
    <col min="1" max="1" width="5.5546875" style="8" customWidth="1"/>
    <col min="2" max="2" width="5.6640625" style="8" customWidth="1"/>
    <col min="3" max="3" width="5" style="8" customWidth="1"/>
    <col min="4" max="4" width="22.5546875" style="8" customWidth="1"/>
    <col min="5" max="5" width="7.109375" style="8" customWidth="1"/>
    <col min="6" max="6" width="8.33203125" style="8" customWidth="1"/>
    <col min="7" max="7" width="12" style="8" customWidth="1"/>
    <col min="8" max="8" width="6.6640625" style="8" customWidth="1"/>
    <col min="9" max="9" width="8.88671875" style="8" customWidth="1"/>
    <col min="10" max="10" width="7.109375" style="8" customWidth="1"/>
    <col min="11" max="11" width="36.109375" style="8" customWidth="1"/>
    <col min="12" max="12" width="9.109375" style="8"/>
    <col min="13" max="13" width="12.88671875" style="8" customWidth="1"/>
    <col min="14" max="14" width="9.109375" style="8" hidden="1" customWidth="1"/>
    <col min="15" max="16384" width="9.109375" style="8"/>
  </cols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2.75" customHeight="1" x14ac:dyDescent="0.25">
      <c r="A2" s="4"/>
      <c r="B2" s="5"/>
      <c r="C2" s="6"/>
      <c r="D2" s="6"/>
      <c r="E2" s="102" t="s">
        <v>0</v>
      </c>
      <c r="F2" s="102"/>
      <c r="G2" s="102"/>
      <c r="H2" s="102"/>
      <c r="I2" s="102"/>
      <c r="J2" s="102"/>
      <c r="K2" s="102"/>
      <c r="L2" s="102"/>
      <c r="M2" s="7"/>
    </row>
    <row r="3" spans="1:13" ht="12.75" customHeight="1" x14ac:dyDescent="0.25">
      <c r="A3" s="4"/>
      <c r="B3" s="5"/>
      <c r="C3" s="6"/>
      <c r="D3" s="6"/>
      <c r="E3" s="102"/>
      <c r="F3" s="102"/>
      <c r="G3" s="102"/>
      <c r="H3" s="102"/>
      <c r="I3" s="102"/>
      <c r="J3" s="102"/>
      <c r="K3" s="102"/>
      <c r="L3" s="102"/>
      <c r="M3" s="7"/>
    </row>
    <row r="4" spans="1:13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1:13" ht="22.5" customHeight="1" x14ac:dyDescent="0.3">
      <c r="A5" s="110" t="s">
        <v>1</v>
      </c>
      <c r="B5" s="111"/>
      <c r="C5" s="5"/>
      <c r="D5" s="86" t="s">
        <v>2</v>
      </c>
      <c r="E5" s="112" t="s">
        <v>3</v>
      </c>
      <c r="F5" s="113"/>
      <c r="G5" s="114" t="s">
        <v>4</v>
      </c>
      <c r="H5" s="114"/>
      <c r="I5" s="112" t="s">
        <v>5</v>
      </c>
      <c r="J5" s="113"/>
      <c r="K5" s="9" t="s">
        <v>6</v>
      </c>
      <c r="L5" s="115" t="s">
        <v>7</v>
      </c>
      <c r="M5" s="116"/>
    </row>
    <row r="6" spans="1:13" ht="21" customHeight="1" x14ac:dyDescent="0.3">
      <c r="A6" s="110"/>
      <c r="B6" s="111"/>
      <c r="C6" s="5"/>
      <c r="D6" s="60" t="s">
        <v>8</v>
      </c>
      <c r="E6" s="103" t="s">
        <v>9</v>
      </c>
      <c r="F6" s="103"/>
      <c r="G6" s="95">
        <v>0.84722222222222221</v>
      </c>
      <c r="H6" s="95"/>
      <c r="I6" s="95">
        <v>0.34722222222222227</v>
      </c>
      <c r="J6" s="95"/>
      <c r="K6" s="10"/>
      <c r="L6" s="9" t="s">
        <v>10</v>
      </c>
      <c r="M6" s="11" t="s">
        <v>11</v>
      </c>
    </row>
    <row r="7" spans="1:13" ht="18" customHeight="1" x14ac:dyDescent="0.3">
      <c r="A7" s="110"/>
      <c r="B7" s="111"/>
      <c r="C7" s="5"/>
      <c r="D7" s="12" t="s">
        <v>12</v>
      </c>
      <c r="E7" s="96" t="s">
        <v>13</v>
      </c>
      <c r="F7" s="96"/>
      <c r="G7" s="96"/>
      <c r="H7" s="96"/>
      <c r="I7" s="96"/>
      <c r="J7" s="97"/>
      <c r="K7" s="84"/>
      <c r="L7" s="10" t="s">
        <v>14</v>
      </c>
      <c r="M7" s="9">
        <v>0</v>
      </c>
    </row>
    <row r="8" spans="1:13" ht="18" customHeight="1" x14ac:dyDescent="0.3">
      <c r="A8" s="117" t="s">
        <v>15</v>
      </c>
      <c r="B8" s="118" t="s">
        <v>16</v>
      </c>
      <c r="C8" s="5"/>
      <c r="D8" s="107" t="s">
        <v>17</v>
      </c>
      <c r="E8" s="107"/>
      <c r="F8" s="107"/>
      <c r="G8" s="107"/>
      <c r="H8" s="107"/>
      <c r="I8" s="107"/>
      <c r="J8" s="107"/>
      <c r="K8" s="107"/>
      <c r="L8" s="107"/>
      <c r="M8" s="108"/>
    </row>
    <row r="9" spans="1:13" ht="18.75" customHeight="1" x14ac:dyDescent="0.25">
      <c r="A9" s="117"/>
      <c r="B9" s="118" t="s">
        <v>16</v>
      </c>
      <c r="C9" s="88"/>
      <c r="D9" s="119" t="s">
        <v>18</v>
      </c>
      <c r="E9" s="119"/>
      <c r="F9" s="87" t="s">
        <v>19</v>
      </c>
      <c r="G9" s="109" t="s">
        <v>20</v>
      </c>
      <c r="H9" s="109"/>
      <c r="I9" s="87" t="s">
        <v>21</v>
      </c>
      <c r="J9" s="87" t="s">
        <v>22</v>
      </c>
      <c r="K9" s="87" t="s">
        <v>23</v>
      </c>
      <c r="L9" s="87" t="s">
        <v>16</v>
      </c>
      <c r="M9" s="13" t="s">
        <v>24</v>
      </c>
    </row>
    <row r="10" spans="1:13" ht="18.899999999999999" customHeight="1" x14ac:dyDescent="0.3">
      <c r="A10" s="14"/>
      <c r="B10" s="10" t="s">
        <v>25</v>
      </c>
      <c r="C10" s="93">
        <v>1</v>
      </c>
      <c r="D10" s="77" t="s">
        <v>26</v>
      </c>
      <c r="E10" s="93" t="s">
        <v>27</v>
      </c>
      <c r="F10" s="85" t="s">
        <v>28</v>
      </c>
      <c r="G10" s="80">
        <v>3070</v>
      </c>
      <c r="H10" s="93" t="s">
        <v>29</v>
      </c>
      <c r="I10" s="85" t="s">
        <v>25</v>
      </c>
      <c r="J10" s="77">
        <v>96</v>
      </c>
      <c r="K10" s="93"/>
      <c r="L10" s="94" t="s">
        <v>30</v>
      </c>
      <c r="M10" s="17"/>
    </row>
    <row r="11" spans="1:13" ht="18.899999999999999" customHeight="1" x14ac:dyDescent="0.3">
      <c r="A11" s="14"/>
      <c r="B11" s="10" t="s">
        <v>31</v>
      </c>
      <c r="C11" s="93">
        <v>2</v>
      </c>
      <c r="D11" s="77" t="s">
        <v>32</v>
      </c>
      <c r="E11" s="93" t="s">
        <v>27</v>
      </c>
      <c r="F11" s="85" t="s">
        <v>28</v>
      </c>
      <c r="G11" s="80">
        <v>2950</v>
      </c>
      <c r="H11" s="93" t="s">
        <v>29</v>
      </c>
      <c r="I11" s="85" t="s">
        <v>31</v>
      </c>
      <c r="J11" s="77">
        <v>96</v>
      </c>
      <c r="K11" s="93"/>
      <c r="L11" s="94" t="s">
        <v>30</v>
      </c>
      <c r="M11" s="17"/>
    </row>
    <row r="12" spans="1:13" ht="18.899999999999999" customHeight="1" x14ac:dyDescent="0.3">
      <c r="A12" s="14"/>
      <c r="B12" s="10" t="s">
        <v>33</v>
      </c>
      <c r="C12" s="93">
        <v>3</v>
      </c>
      <c r="D12" s="77" t="s">
        <v>34</v>
      </c>
      <c r="E12" s="93" t="s">
        <v>27</v>
      </c>
      <c r="F12" s="85" t="s">
        <v>28</v>
      </c>
      <c r="G12" s="80">
        <v>1198</v>
      </c>
      <c r="H12" s="93" t="s">
        <v>29</v>
      </c>
      <c r="I12" s="85" t="s">
        <v>33</v>
      </c>
      <c r="J12" s="77">
        <v>96</v>
      </c>
      <c r="K12" s="93"/>
      <c r="L12" s="85" t="s">
        <v>30</v>
      </c>
      <c r="M12" s="17"/>
    </row>
    <row r="13" spans="1:13" ht="18.899999999999999" customHeight="1" x14ac:dyDescent="0.3">
      <c r="A13" s="14"/>
      <c r="B13" s="10" t="s">
        <v>35</v>
      </c>
      <c r="C13" s="93">
        <v>4</v>
      </c>
      <c r="D13" s="76" t="s">
        <v>36</v>
      </c>
      <c r="E13" s="72" t="s">
        <v>27</v>
      </c>
      <c r="F13" s="73" t="s">
        <v>28</v>
      </c>
      <c r="G13" s="79">
        <v>2150</v>
      </c>
      <c r="H13" s="72" t="s">
        <v>29</v>
      </c>
      <c r="I13" s="73" t="s">
        <v>37</v>
      </c>
      <c r="J13" s="76" t="s">
        <v>38</v>
      </c>
      <c r="K13" s="93"/>
      <c r="L13" s="94" t="s">
        <v>30</v>
      </c>
      <c r="M13" s="17"/>
    </row>
    <row r="14" spans="1:13" ht="18.899999999999999" customHeight="1" x14ac:dyDescent="0.3">
      <c r="A14" s="14"/>
      <c r="B14" s="10" t="s">
        <v>39</v>
      </c>
      <c r="C14" s="93">
        <v>5</v>
      </c>
      <c r="D14" s="76" t="s">
        <v>40</v>
      </c>
      <c r="E14" s="72" t="s">
        <v>27</v>
      </c>
      <c r="F14" s="73" t="s">
        <v>28</v>
      </c>
      <c r="G14" s="79">
        <v>3200</v>
      </c>
      <c r="H14" s="72" t="s">
        <v>29</v>
      </c>
      <c r="I14" s="73" t="s">
        <v>37</v>
      </c>
      <c r="J14" s="76" t="s">
        <v>41</v>
      </c>
      <c r="K14" s="93"/>
      <c r="L14" s="94" t="s">
        <v>30</v>
      </c>
      <c r="M14" s="17"/>
    </row>
    <row r="15" spans="1:13" ht="18.899999999999999" customHeight="1" x14ac:dyDescent="0.3">
      <c r="A15" s="14"/>
      <c r="B15" s="10" t="s">
        <v>42</v>
      </c>
      <c r="C15" s="93">
        <v>6</v>
      </c>
      <c r="D15" s="76" t="s">
        <v>43</v>
      </c>
      <c r="E15" s="72" t="s">
        <v>27</v>
      </c>
      <c r="F15" s="73" t="s">
        <v>28</v>
      </c>
      <c r="G15" s="79">
        <v>3390</v>
      </c>
      <c r="H15" s="72" t="s">
        <v>29</v>
      </c>
      <c r="I15" s="73" t="s">
        <v>44</v>
      </c>
      <c r="J15" s="76" t="s">
        <v>45</v>
      </c>
      <c r="K15" s="93"/>
      <c r="L15" s="94" t="s">
        <v>30</v>
      </c>
      <c r="M15" s="17"/>
    </row>
    <row r="16" spans="1:13" ht="18.899999999999999" customHeight="1" x14ac:dyDescent="0.3">
      <c r="A16" s="14"/>
      <c r="B16" s="10" t="s">
        <v>46</v>
      </c>
      <c r="C16" s="93">
        <v>7</v>
      </c>
      <c r="D16" s="76" t="s">
        <v>47</v>
      </c>
      <c r="E16" s="72" t="s">
        <v>27</v>
      </c>
      <c r="F16" s="73" t="s">
        <v>28</v>
      </c>
      <c r="G16" s="79">
        <v>3250</v>
      </c>
      <c r="H16" s="72" t="s">
        <v>29</v>
      </c>
      <c r="I16" s="73" t="s">
        <v>37</v>
      </c>
      <c r="J16" s="76" t="s">
        <v>41</v>
      </c>
      <c r="K16" s="93"/>
      <c r="L16" s="94" t="s">
        <v>30</v>
      </c>
      <c r="M16" s="17"/>
    </row>
    <row r="17" spans="1:13" ht="18.899999999999999" customHeight="1" x14ac:dyDescent="0.3">
      <c r="A17" s="14"/>
      <c r="B17" s="10" t="s">
        <v>48</v>
      </c>
      <c r="C17" s="93">
        <v>8</v>
      </c>
      <c r="D17" s="76" t="s">
        <v>49</v>
      </c>
      <c r="E17" s="72" t="s">
        <v>27</v>
      </c>
      <c r="F17" s="73" t="s">
        <v>28</v>
      </c>
      <c r="G17" s="79">
        <v>1770</v>
      </c>
      <c r="H17" s="72" t="s">
        <v>29</v>
      </c>
      <c r="I17" s="73" t="s">
        <v>37</v>
      </c>
      <c r="J17" s="76" t="s">
        <v>50</v>
      </c>
      <c r="K17" s="93"/>
      <c r="L17" s="94" t="s">
        <v>30</v>
      </c>
      <c r="M17" s="17"/>
    </row>
    <row r="18" spans="1:13" ht="18.899999999999999" customHeight="1" x14ac:dyDescent="0.3">
      <c r="A18" s="14"/>
      <c r="B18" s="10" t="s">
        <v>51</v>
      </c>
      <c r="C18" s="93">
        <v>9</v>
      </c>
      <c r="D18" s="76" t="s">
        <v>52</v>
      </c>
      <c r="E18" s="72" t="s">
        <v>27</v>
      </c>
      <c r="F18" s="73" t="s">
        <v>28</v>
      </c>
      <c r="G18" s="79">
        <v>3408</v>
      </c>
      <c r="H18" s="72" t="s">
        <v>29</v>
      </c>
      <c r="I18" s="73" t="s">
        <v>37</v>
      </c>
      <c r="J18" s="76" t="s">
        <v>50</v>
      </c>
      <c r="K18" s="93"/>
      <c r="L18" s="94" t="s">
        <v>30</v>
      </c>
      <c r="M18" s="17"/>
    </row>
    <row r="19" spans="1:13" ht="18.899999999999999" customHeight="1" x14ac:dyDescent="0.3">
      <c r="A19" s="69"/>
      <c r="B19" s="10" t="s">
        <v>53</v>
      </c>
      <c r="C19" s="93">
        <v>10</v>
      </c>
      <c r="D19" s="76" t="s">
        <v>54</v>
      </c>
      <c r="E19" s="72" t="s">
        <v>27</v>
      </c>
      <c r="F19" s="73" t="s">
        <v>28</v>
      </c>
      <c r="G19" s="79">
        <v>2380</v>
      </c>
      <c r="H19" s="72" t="s">
        <v>29</v>
      </c>
      <c r="I19" s="73" t="s">
        <v>55</v>
      </c>
      <c r="J19" s="76" t="s">
        <v>56</v>
      </c>
      <c r="K19" s="93"/>
      <c r="L19" s="94" t="s">
        <v>30</v>
      </c>
      <c r="M19" s="17"/>
    </row>
    <row r="20" spans="1:13" ht="18.899999999999999" customHeight="1" x14ac:dyDescent="0.3">
      <c r="A20" s="70"/>
      <c r="B20" s="10" t="s">
        <v>57</v>
      </c>
      <c r="C20" s="93">
        <v>11</v>
      </c>
      <c r="D20" s="76" t="s">
        <v>58</v>
      </c>
      <c r="E20" s="72" t="s">
        <v>27</v>
      </c>
      <c r="F20" s="73" t="s">
        <v>28</v>
      </c>
      <c r="G20" s="79">
        <v>3398</v>
      </c>
      <c r="H20" s="72" t="s">
        <v>29</v>
      </c>
      <c r="I20" s="73" t="s">
        <v>37</v>
      </c>
      <c r="J20" s="76">
        <v>96</v>
      </c>
      <c r="K20" s="93"/>
      <c r="L20" s="94" t="s">
        <v>30</v>
      </c>
      <c r="M20" s="93"/>
    </row>
    <row r="21" spans="1:13" ht="18.899999999999999" customHeight="1" x14ac:dyDescent="0.3">
      <c r="A21" s="70"/>
      <c r="B21" s="10" t="s">
        <v>59</v>
      </c>
      <c r="C21" s="93">
        <v>12</v>
      </c>
      <c r="D21" s="76" t="s">
        <v>60</v>
      </c>
      <c r="E21" s="72" t="s">
        <v>27</v>
      </c>
      <c r="F21" s="73" t="s">
        <v>28</v>
      </c>
      <c r="G21" s="79">
        <v>2358</v>
      </c>
      <c r="H21" s="72" t="s">
        <v>29</v>
      </c>
      <c r="I21" s="73" t="s">
        <v>55</v>
      </c>
      <c r="J21" s="76" t="s">
        <v>56</v>
      </c>
      <c r="K21" s="93"/>
      <c r="L21" s="94" t="s">
        <v>30</v>
      </c>
      <c r="M21" s="93"/>
    </row>
    <row r="22" spans="1:13" ht="18.899999999999999" customHeight="1" x14ac:dyDescent="0.3">
      <c r="A22" s="70"/>
      <c r="B22" s="10" t="s">
        <v>61</v>
      </c>
      <c r="C22" s="93">
        <v>13</v>
      </c>
      <c r="D22" s="76" t="s">
        <v>62</v>
      </c>
      <c r="E22" s="72" t="s">
        <v>27</v>
      </c>
      <c r="F22" s="73" t="s">
        <v>28</v>
      </c>
      <c r="G22" s="79">
        <v>2506</v>
      </c>
      <c r="H22" s="72" t="s">
        <v>29</v>
      </c>
      <c r="I22" s="73" t="s">
        <v>55</v>
      </c>
      <c r="J22" s="76" t="s">
        <v>63</v>
      </c>
      <c r="K22" s="93"/>
      <c r="L22" s="94" t="s">
        <v>30</v>
      </c>
      <c r="M22" s="93"/>
    </row>
    <row r="23" spans="1:13" ht="18.899999999999999" customHeight="1" x14ac:dyDescent="0.3">
      <c r="A23" s="70"/>
      <c r="B23" s="10" t="s">
        <v>64</v>
      </c>
      <c r="C23" s="93">
        <v>14</v>
      </c>
      <c r="D23" s="76" t="s">
        <v>65</v>
      </c>
      <c r="E23" s="72" t="s">
        <v>27</v>
      </c>
      <c r="F23" s="73" t="s">
        <v>28</v>
      </c>
      <c r="G23" s="79">
        <v>2568</v>
      </c>
      <c r="H23" s="72" t="s">
        <v>29</v>
      </c>
      <c r="I23" s="73" t="s">
        <v>55</v>
      </c>
      <c r="J23" s="76" t="s">
        <v>63</v>
      </c>
      <c r="K23" s="93"/>
      <c r="L23" s="94" t="s">
        <v>30</v>
      </c>
      <c r="M23" s="93"/>
    </row>
    <row r="24" spans="1:13" ht="18.899999999999999" customHeight="1" x14ac:dyDescent="0.3">
      <c r="A24" s="71"/>
      <c r="B24" s="10" t="s">
        <v>66</v>
      </c>
      <c r="C24" s="93">
        <v>15</v>
      </c>
      <c r="D24" s="76" t="s">
        <v>67</v>
      </c>
      <c r="E24" s="72" t="s">
        <v>27</v>
      </c>
      <c r="F24" s="73" t="s">
        <v>28</v>
      </c>
      <c r="G24" s="79">
        <v>2292</v>
      </c>
      <c r="H24" s="72" t="s">
        <v>29</v>
      </c>
      <c r="I24" s="73" t="s">
        <v>55</v>
      </c>
      <c r="J24" s="76" t="s">
        <v>63</v>
      </c>
      <c r="K24" s="65"/>
      <c r="L24" s="94" t="s">
        <v>30</v>
      </c>
      <c r="M24" s="93"/>
    </row>
    <row r="25" spans="1:13" ht="18.899999999999999" customHeight="1" x14ac:dyDescent="0.3">
      <c r="A25" s="71"/>
      <c r="B25" s="10" t="s">
        <v>68</v>
      </c>
      <c r="C25" s="93">
        <v>16</v>
      </c>
      <c r="D25" s="76" t="s">
        <v>69</v>
      </c>
      <c r="E25" s="72" t="s">
        <v>27</v>
      </c>
      <c r="F25" s="73" t="s">
        <v>28</v>
      </c>
      <c r="G25" s="79">
        <v>2542</v>
      </c>
      <c r="H25" s="72" t="s">
        <v>29</v>
      </c>
      <c r="I25" s="73" t="s">
        <v>180</v>
      </c>
      <c r="J25" s="76"/>
      <c r="K25" s="93"/>
      <c r="L25" s="94" t="s">
        <v>30</v>
      </c>
      <c r="M25" s="93"/>
    </row>
    <row r="26" spans="1:13" ht="18.899999999999999" customHeight="1" x14ac:dyDescent="0.3">
      <c r="A26" s="71"/>
      <c r="B26" s="10" t="s">
        <v>70</v>
      </c>
      <c r="C26" s="93">
        <v>17</v>
      </c>
      <c r="D26" s="76" t="s">
        <v>71</v>
      </c>
      <c r="E26" s="72" t="s">
        <v>27</v>
      </c>
      <c r="F26" s="73" t="s">
        <v>28</v>
      </c>
      <c r="G26" s="79">
        <v>3938</v>
      </c>
      <c r="H26" s="72" t="s">
        <v>29</v>
      </c>
      <c r="I26" s="73" t="s">
        <v>44</v>
      </c>
      <c r="J26" s="83" t="s">
        <v>45</v>
      </c>
      <c r="K26" s="93"/>
      <c r="L26" s="94" t="s">
        <v>30</v>
      </c>
      <c r="M26" s="93"/>
    </row>
    <row r="27" spans="1:13" ht="18.899999999999999" customHeight="1" x14ac:dyDescent="0.3">
      <c r="A27" s="71"/>
      <c r="B27" s="10" t="s">
        <v>72</v>
      </c>
      <c r="C27" s="93">
        <v>18</v>
      </c>
      <c r="D27" s="76" t="s">
        <v>73</v>
      </c>
      <c r="E27" s="72" t="s">
        <v>27</v>
      </c>
      <c r="F27" s="73" t="s">
        <v>28</v>
      </c>
      <c r="G27" s="79">
        <v>2896</v>
      </c>
      <c r="H27" s="72" t="s">
        <v>29</v>
      </c>
      <c r="I27" s="73" t="s">
        <v>37</v>
      </c>
      <c r="J27" s="76" t="s">
        <v>74</v>
      </c>
      <c r="K27" s="93"/>
      <c r="L27" s="94" t="s">
        <v>30</v>
      </c>
      <c r="M27" s="93"/>
    </row>
    <row r="28" spans="1:13" ht="18.899999999999999" customHeight="1" x14ac:dyDescent="0.3">
      <c r="A28" s="71"/>
      <c r="B28" s="10" t="s">
        <v>75</v>
      </c>
      <c r="C28" s="93">
        <v>19</v>
      </c>
      <c r="D28" s="76" t="s">
        <v>76</v>
      </c>
      <c r="E28" s="72" t="s">
        <v>27</v>
      </c>
      <c r="F28" s="73" t="s">
        <v>28</v>
      </c>
      <c r="G28" s="79">
        <v>1488</v>
      </c>
      <c r="H28" s="72" t="s">
        <v>29</v>
      </c>
      <c r="I28" s="73" t="s">
        <v>44</v>
      </c>
      <c r="J28" s="76">
        <v>60</v>
      </c>
      <c r="K28" s="93"/>
      <c r="L28" s="94" t="s">
        <v>30</v>
      </c>
      <c r="M28" s="93"/>
    </row>
    <row r="29" spans="1:13" ht="18.899999999999999" customHeight="1" x14ac:dyDescent="0.3">
      <c r="A29" s="14"/>
      <c r="B29" s="10" t="s">
        <v>77</v>
      </c>
      <c r="C29" s="93">
        <v>20</v>
      </c>
      <c r="D29" s="76" t="s">
        <v>78</v>
      </c>
      <c r="E29" s="72" t="s">
        <v>27</v>
      </c>
      <c r="F29" s="73" t="s">
        <v>28</v>
      </c>
      <c r="G29" s="79">
        <v>3222</v>
      </c>
      <c r="H29" s="72" t="s">
        <v>29</v>
      </c>
      <c r="I29" s="73" t="s">
        <v>37</v>
      </c>
      <c r="J29" s="82" t="s">
        <v>41</v>
      </c>
      <c r="K29" s="81"/>
      <c r="L29" s="94" t="s">
        <v>30</v>
      </c>
      <c r="M29" s="17"/>
    </row>
    <row r="30" spans="1:13" ht="18.899999999999999" customHeight="1" x14ac:dyDescent="0.3">
      <c r="A30" s="14"/>
      <c r="B30" s="10" t="s">
        <v>79</v>
      </c>
      <c r="C30" s="93">
        <v>21</v>
      </c>
      <c r="D30" s="76" t="s">
        <v>80</v>
      </c>
      <c r="E30" s="72" t="s">
        <v>27</v>
      </c>
      <c r="F30" s="73" t="s">
        <v>28</v>
      </c>
      <c r="G30" s="79">
        <v>3260</v>
      </c>
      <c r="H30" s="72" t="s">
        <v>29</v>
      </c>
      <c r="I30" s="73" t="s">
        <v>37</v>
      </c>
      <c r="J30" s="76" t="s">
        <v>41</v>
      </c>
      <c r="K30" s="93"/>
      <c r="L30" s="94" t="s">
        <v>30</v>
      </c>
      <c r="M30" s="17"/>
    </row>
    <row r="31" spans="1:13" ht="18.899999999999999" customHeight="1" x14ac:dyDescent="0.3">
      <c r="A31" s="14"/>
      <c r="B31" s="10" t="s">
        <v>81</v>
      </c>
      <c r="C31" s="93">
        <v>22</v>
      </c>
      <c r="D31" s="76" t="s">
        <v>82</v>
      </c>
      <c r="E31" s="72" t="s">
        <v>27</v>
      </c>
      <c r="F31" s="73" t="s">
        <v>28</v>
      </c>
      <c r="G31" s="79">
        <v>2262</v>
      </c>
      <c r="H31" s="72" t="s">
        <v>29</v>
      </c>
      <c r="I31" s="73" t="s">
        <v>55</v>
      </c>
      <c r="J31" s="76" t="s">
        <v>63</v>
      </c>
      <c r="K31" s="93"/>
      <c r="L31" s="94" t="s">
        <v>30</v>
      </c>
      <c r="M31" s="17"/>
    </row>
    <row r="32" spans="1:13" ht="18.899999999999999" customHeight="1" x14ac:dyDescent="0.3">
      <c r="A32" s="14"/>
      <c r="B32" s="10" t="s">
        <v>83</v>
      </c>
      <c r="C32" s="93">
        <v>23</v>
      </c>
      <c r="D32" s="76" t="s">
        <v>84</v>
      </c>
      <c r="E32" s="72" t="s">
        <v>27</v>
      </c>
      <c r="F32" s="73" t="s">
        <v>28</v>
      </c>
      <c r="G32" s="79">
        <v>2438</v>
      </c>
      <c r="H32" s="72" t="s">
        <v>29</v>
      </c>
      <c r="I32" s="73" t="s">
        <v>55</v>
      </c>
      <c r="J32" s="76">
        <v>105</v>
      </c>
      <c r="K32" s="93"/>
      <c r="L32" s="94" t="s">
        <v>30</v>
      </c>
      <c r="M32" s="17"/>
    </row>
    <row r="33" spans="1:13" ht="18.899999999999999" customHeight="1" x14ac:dyDescent="0.3">
      <c r="A33" s="14"/>
      <c r="B33" s="10" t="s">
        <v>85</v>
      </c>
      <c r="C33" s="93">
        <v>24</v>
      </c>
      <c r="D33" s="76" t="s">
        <v>86</v>
      </c>
      <c r="E33" s="72" t="s">
        <v>27</v>
      </c>
      <c r="F33" s="73" t="s">
        <v>28</v>
      </c>
      <c r="G33" s="79">
        <v>2584</v>
      </c>
      <c r="H33" s="72" t="s">
        <v>29</v>
      </c>
      <c r="I33" s="73" t="s">
        <v>55</v>
      </c>
      <c r="J33" s="76" t="s">
        <v>87</v>
      </c>
      <c r="K33" s="93"/>
      <c r="L33" s="94" t="s">
        <v>30</v>
      </c>
      <c r="M33" s="17"/>
    </row>
    <row r="34" spans="1:13" ht="18.899999999999999" customHeight="1" x14ac:dyDescent="0.3">
      <c r="A34" s="14"/>
      <c r="B34" s="10" t="s">
        <v>88</v>
      </c>
      <c r="C34" s="93">
        <v>25</v>
      </c>
      <c r="D34" s="76" t="s">
        <v>89</v>
      </c>
      <c r="E34" s="72" t="s">
        <v>27</v>
      </c>
      <c r="F34" s="73" t="s">
        <v>28</v>
      </c>
      <c r="G34" s="79">
        <v>3370</v>
      </c>
      <c r="H34" s="72" t="s">
        <v>29</v>
      </c>
      <c r="I34" s="73" t="s">
        <v>44</v>
      </c>
      <c r="J34" s="76">
        <v>64</v>
      </c>
      <c r="K34" s="93"/>
      <c r="L34" s="94" t="s">
        <v>30</v>
      </c>
      <c r="M34" s="17"/>
    </row>
    <row r="35" spans="1:13" ht="18.899999999999999" customHeight="1" x14ac:dyDescent="0.3">
      <c r="A35" s="14"/>
      <c r="B35" s="10" t="s">
        <v>90</v>
      </c>
      <c r="C35" s="93">
        <v>26</v>
      </c>
      <c r="D35" s="76" t="s">
        <v>91</v>
      </c>
      <c r="E35" s="72" t="s">
        <v>27</v>
      </c>
      <c r="F35" s="73" t="s">
        <v>28</v>
      </c>
      <c r="G35" s="79">
        <v>2308</v>
      </c>
      <c r="H35" s="72" t="s">
        <v>29</v>
      </c>
      <c r="I35" s="73" t="s">
        <v>180</v>
      </c>
      <c r="J35" s="76"/>
      <c r="K35" s="93"/>
      <c r="L35" s="94" t="s">
        <v>30</v>
      </c>
      <c r="M35" s="17"/>
    </row>
    <row r="36" spans="1:13" ht="18.899999999999999" customHeight="1" x14ac:dyDescent="0.3">
      <c r="A36" s="14"/>
      <c r="B36" s="10" t="s">
        <v>92</v>
      </c>
      <c r="C36" s="93">
        <v>27</v>
      </c>
      <c r="D36" s="76" t="s">
        <v>93</v>
      </c>
      <c r="E36" s="72" t="s">
        <v>27</v>
      </c>
      <c r="F36" s="73" t="s">
        <v>28</v>
      </c>
      <c r="G36" s="79">
        <v>2342</v>
      </c>
      <c r="H36" s="72" t="s">
        <v>29</v>
      </c>
      <c r="I36" s="73" t="s">
        <v>55</v>
      </c>
      <c r="J36" s="76">
        <v>105</v>
      </c>
      <c r="K36" s="93"/>
      <c r="L36" s="94" t="s">
        <v>30</v>
      </c>
      <c r="M36" s="17"/>
    </row>
    <row r="37" spans="1:13" ht="18.899999999999999" customHeight="1" x14ac:dyDescent="0.3">
      <c r="A37" s="14"/>
      <c r="B37" s="10" t="s">
        <v>94</v>
      </c>
      <c r="C37" s="93">
        <v>28</v>
      </c>
      <c r="D37" s="76" t="s">
        <v>95</v>
      </c>
      <c r="E37" s="72" t="s">
        <v>27</v>
      </c>
      <c r="F37" s="73" t="s">
        <v>28</v>
      </c>
      <c r="G37" s="79">
        <v>2464</v>
      </c>
      <c r="H37" s="72" t="s">
        <v>29</v>
      </c>
      <c r="I37" s="73" t="s">
        <v>37</v>
      </c>
      <c r="J37" s="76">
        <v>96</v>
      </c>
      <c r="K37" s="93"/>
      <c r="L37" s="94" t="s">
        <v>30</v>
      </c>
      <c r="M37" s="17"/>
    </row>
    <row r="38" spans="1:13" ht="18.899999999999999" customHeight="1" x14ac:dyDescent="0.3">
      <c r="A38" s="14"/>
      <c r="B38" s="10" t="s">
        <v>96</v>
      </c>
      <c r="C38" s="93">
        <v>29</v>
      </c>
      <c r="D38" s="76" t="s">
        <v>97</v>
      </c>
      <c r="E38" s="72" t="s">
        <v>27</v>
      </c>
      <c r="F38" s="73" t="s">
        <v>28</v>
      </c>
      <c r="G38" s="79">
        <v>4418</v>
      </c>
      <c r="H38" s="72" t="s">
        <v>29</v>
      </c>
      <c r="I38" s="73" t="s">
        <v>44</v>
      </c>
      <c r="J38" s="76" t="s">
        <v>98</v>
      </c>
      <c r="K38" s="93"/>
      <c r="L38" s="94" t="s">
        <v>30</v>
      </c>
      <c r="M38" s="17"/>
    </row>
    <row r="39" spans="1:13" ht="18.899999999999999" customHeight="1" x14ac:dyDescent="0.3">
      <c r="A39" s="14"/>
      <c r="B39" s="10" t="s">
        <v>99</v>
      </c>
      <c r="C39" s="93">
        <v>30</v>
      </c>
      <c r="D39" s="77" t="s">
        <v>100</v>
      </c>
      <c r="E39" s="93" t="s">
        <v>27</v>
      </c>
      <c r="F39" s="85" t="s">
        <v>28</v>
      </c>
      <c r="G39" s="80">
        <v>1602</v>
      </c>
      <c r="H39" s="93" t="s">
        <v>29</v>
      </c>
      <c r="I39" s="85" t="s">
        <v>101</v>
      </c>
      <c r="J39" s="77" t="s">
        <v>102</v>
      </c>
      <c r="K39" s="93"/>
      <c r="L39" s="94" t="s">
        <v>30</v>
      </c>
      <c r="M39" s="17"/>
    </row>
    <row r="40" spans="1:13" ht="18.75" customHeight="1" x14ac:dyDescent="0.3">
      <c r="A40" s="5"/>
      <c r="B40" s="19"/>
      <c r="C40" s="5"/>
      <c r="D40" s="5"/>
      <c r="E40" s="120" t="s">
        <v>103</v>
      </c>
      <c r="F40" s="120"/>
      <c r="G40" s="20">
        <f>SUM(G10:G39)</f>
        <v>81022</v>
      </c>
      <c r="H40" s="21" t="s">
        <v>29</v>
      </c>
      <c r="I40" s="5"/>
      <c r="J40" s="5"/>
      <c r="K40" s="5"/>
      <c r="L40" s="22"/>
      <c r="M40" s="7"/>
    </row>
    <row r="41" spans="1:13" ht="26.25" customHeight="1" x14ac:dyDescent="0.3">
      <c r="A41" s="98" t="s">
        <v>15</v>
      </c>
      <c r="B41" s="98" t="s">
        <v>16</v>
      </c>
      <c r="C41" s="99" t="s">
        <v>104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1"/>
    </row>
    <row r="42" spans="1:13" ht="17.399999999999999" x14ac:dyDescent="0.3">
      <c r="A42" s="98"/>
      <c r="B42" s="98"/>
      <c r="C42" s="23"/>
      <c r="D42" s="119" t="s">
        <v>18</v>
      </c>
      <c r="E42" s="119"/>
      <c r="F42" s="87" t="s">
        <v>19</v>
      </c>
      <c r="G42" s="109" t="s">
        <v>20</v>
      </c>
      <c r="H42" s="109"/>
      <c r="I42" s="87" t="s">
        <v>21</v>
      </c>
      <c r="J42" s="87" t="s">
        <v>22</v>
      </c>
      <c r="K42" s="87" t="s">
        <v>105</v>
      </c>
      <c r="L42" s="87" t="s">
        <v>16</v>
      </c>
      <c r="M42" s="13" t="s">
        <v>24</v>
      </c>
    </row>
    <row r="43" spans="1:13" ht="18.899999999999999" customHeight="1" x14ac:dyDescent="0.3">
      <c r="A43" s="24"/>
      <c r="B43" s="43" t="s">
        <v>106</v>
      </c>
      <c r="C43" s="93"/>
      <c r="D43" s="76" t="s">
        <v>107</v>
      </c>
      <c r="E43" s="74" t="s">
        <v>27</v>
      </c>
      <c r="F43" s="15" t="s">
        <v>28</v>
      </c>
      <c r="G43" s="78">
        <v>2628</v>
      </c>
      <c r="H43" s="93" t="s">
        <v>29</v>
      </c>
      <c r="I43" s="85" t="s">
        <v>44</v>
      </c>
      <c r="J43" s="76">
        <v>64</v>
      </c>
      <c r="K43" s="93"/>
      <c r="L43" s="94" t="s">
        <v>30</v>
      </c>
      <c r="M43" s="17"/>
    </row>
    <row r="44" spans="1:13" ht="18.899999999999999" customHeight="1" x14ac:dyDescent="0.3">
      <c r="A44" s="25"/>
      <c r="B44" s="10" t="s">
        <v>108</v>
      </c>
      <c r="C44" s="93"/>
      <c r="D44" s="77" t="s">
        <v>109</v>
      </c>
      <c r="E44" s="16" t="s">
        <v>27</v>
      </c>
      <c r="F44" s="15" t="s">
        <v>28</v>
      </c>
      <c r="G44" s="78">
        <v>1916</v>
      </c>
      <c r="H44" s="93" t="s">
        <v>29</v>
      </c>
      <c r="I44" s="84" t="s">
        <v>44</v>
      </c>
      <c r="J44" s="76">
        <v>64</v>
      </c>
      <c r="K44" s="93"/>
      <c r="L44" s="94" t="s">
        <v>30</v>
      </c>
      <c r="M44" s="17"/>
    </row>
    <row r="45" spans="1:13" ht="18.899999999999999" customHeight="1" x14ac:dyDescent="0.3">
      <c r="A45" s="25"/>
      <c r="B45" s="10" t="s">
        <v>110</v>
      </c>
      <c r="C45" s="93"/>
      <c r="D45" s="77" t="s">
        <v>111</v>
      </c>
      <c r="E45" s="16" t="s">
        <v>27</v>
      </c>
      <c r="F45" s="15" t="s">
        <v>28</v>
      </c>
      <c r="G45" s="78">
        <v>1782</v>
      </c>
      <c r="H45" s="93" t="s">
        <v>29</v>
      </c>
      <c r="I45" s="85" t="s">
        <v>44</v>
      </c>
      <c r="J45" s="76">
        <v>64</v>
      </c>
      <c r="K45" s="93"/>
      <c r="L45" s="94" t="s">
        <v>30</v>
      </c>
      <c r="M45" s="17"/>
    </row>
    <row r="46" spans="1:13" ht="18.899999999999999" customHeight="1" x14ac:dyDescent="0.3">
      <c r="A46" s="25"/>
      <c r="B46" s="10" t="s">
        <v>112</v>
      </c>
      <c r="C46" s="93"/>
      <c r="D46" s="76" t="s">
        <v>113</v>
      </c>
      <c r="E46" s="16" t="s">
        <v>27</v>
      </c>
      <c r="F46" s="15" t="s">
        <v>28</v>
      </c>
      <c r="G46" s="79">
        <v>2554</v>
      </c>
      <c r="H46" s="93" t="s">
        <v>29</v>
      </c>
      <c r="I46" s="85" t="s">
        <v>44</v>
      </c>
      <c r="J46" s="76">
        <v>64</v>
      </c>
      <c r="K46" s="93"/>
      <c r="L46" s="85" t="s">
        <v>30</v>
      </c>
      <c r="M46" s="17"/>
    </row>
    <row r="47" spans="1:13" ht="18.899999999999999" customHeight="1" x14ac:dyDescent="0.3">
      <c r="A47" s="25"/>
      <c r="B47" s="10" t="s">
        <v>114</v>
      </c>
      <c r="C47" s="93"/>
      <c r="D47" s="77" t="s">
        <v>115</v>
      </c>
      <c r="E47" s="16" t="s">
        <v>27</v>
      </c>
      <c r="F47" s="15" t="s">
        <v>28</v>
      </c>
      <c r="G47" s="78">
        <v>2716</v>
      </c>
      <c r="H47" s="93" t="s">
        <v>29</v>
      </c>
      <c r="I47" s="85" t="s">
        <v>44</v>
      </c>
      <c r="J47" s="76">
        <v>64</v>
      </c>
      <c r="K47" s="93"/>
      <c r="L47" s="85" t="s">
        <v>30</v>
      </c>
      <c r="M47" s="17"/>
    </row>
    <row r="48" spans="1:13" ht="18.899999999999999" customHeight="1" x14ac:dyDescent="0.3">
      <c r="A48" s="25"/>
      <c r="B48" s="10" t="s">
        <v>116</v>
      </c>
      <c r="C48" s="93"/>
      <c r="D48" s="77" t="s">
        <v>117</v>
      </c>
      <c r="E48" s="16" t="s">
        <v>27</v>
      </c>
      <c r="F48" s="15" t="s">
        <v>28</v>
      </c>
      <c r="G48" s="78">
        <v>2256</v>
      </c>
      <c r="H48" s="93" t="s">
        <v>29</v>
      </c>
      <c r="I48" s="85" t="s">
        <v>44</v>
      </c>
      <c r="J48" s="76">
        <v>64</v>
      </c>
      <c r="K48" s="93"/>
      <c r="L48" s="85" t="s">
        <v>30</v>
      </c>
      <c r="M48" s="17"/>
    </row>
    <row r="49" spans="1:13" ht="18.899999999999999" customHeight="1" x14ac:dyDescent="0.3">
      <c r="A49" s="25"/>
      <c r="B49" s="10" t="s">
        <v>118</v>
      </c>
      <c r="C49" s="93"/>
      <c r="D49" s="77" t="s">
        <v>119</v>
      </c>
      <c r="E49" s="16" t="s">
        <v>27</v>
      </c>
      <c r="F49" s="15" t="s">
        <v>28</v>
      </c>
      <c r="G49" s="78">
        <v>1050</v>
      </c>
      <c r="H49" s="93" t="s">
        <v>29</v>
      </c>
      <c r="I49" s="85" t="s">
        <v>44</v>
      </c>
      <c r="J49" s="76">
        <v>60</v>
      </c>
      <c r="K49" s="93"/>
      <c r="L49" s="85" t="s">
        <v>30</v>
      </c>
      <c r="M49" s="17"/>
    </row>
    <row r="50" spans="1:13" ht="18.899999999999999" customHeight="1" x14ac:dyDescent="0.3">
      <c r="A50" s="25"/>
      <c r="B50" s="10" t="s">
        <v>120</v>
      </c>
      <c r="C50" s="93"/>
      <c r="D50" s="77" t="s">
        <v>121</v>
      </c>
      <c r="E50" s="16" t="s">
        <v>27</v>
      </c>
      <c r="F50" s="15" t="s">
        <v>28</v>
      </c>
      <c r="G50" s="78">
        <v>1418</v>
      </c>
      <c r="H50" s="93" t="s">
        <v>29</v>
      </c>
      <c r="I50" s="85" t="s">
        <v>44</v>
      </c>
      <c r="J50" s="76">
        <v>50</v>
      </c>
      <c r="K50" s="93"/>
      <c r="L50" s="85" t="s">
        <v>30</v>
      </c>
      <c r="M50" s="17"/>
    </row>
    <row r="51" spans="1:13" ht="18.899999999999999" customHeight="1" x14ac:dyDescent="0.3">
      <c r="A51" s="25"/>
      <c r="B51" s="10" t="s">
        <v>122</v>
      </c>
      <c r="C51" s="93"/>
      <c r="D51" s="77" t="s">
        <v>123</v>
      </c>
      <c r="E51" s="16" t="s">
        <v>27</v>
      </c>
      <c r="F51" s="15" t="s">
        <v>28</v>
      </c>
      <c r="G51" s="78">
        <v>1384</v>
      </c>
      <c r="H51" s="93" t="s">
        <v>29</v>
      </c>
      <c r="I51" s="85" t="s">
        <v>44</v>
      </c>
      <c r="J51" s="76">
        <v>60</v>
      </c>
      <c r="K51" s="93"/>
      <c r="L51" s="85" t="s">
        <v>30</v>
      </c>
      <c r="M51" s="17"/>
    </row>
    <row r="52" spans="1:13" ht="17.100000000000001" customHeight="1" x14ac:dyDescent="0.3">
      <c r="A52" s="104" t="s">
        <v>30</v>
      </c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6"/>
    </row>
    <row r="53" spans="1:13" ht="18.899999999999999" customHeight="1" x14ac:dyDescent="0.3">
      <c r="A53" s="24"/>
      <c r="B53" s="43" t="s">
        <v>124</v>
      </c>
      <c r="C53" s="64">
        <v>1</v>
      </c>
      <c r="D53" s="68"/>
      <c r="E53" s="40" t="s">
        <v>27</v>
      </c>
      <c r="F53" s="41" t="s">
        <v>28</v>
      </c>
      <c r="G53" s="39"/>
      <c r="H53" s="40" t="s">
        <v>29</v>
      </c>
      <c r="I53" s="41" t="s">
        <v>125</v>
      </c>
      <c r="J53" s="67"/>
      <c r="K53" s="42"/>
      <c r="L53" s="75"/>
      <c r="M53" s="28"/>
    </row>
    <row r="54" spans="1:13" ht="18.899999999999999" customHeight="1" x14ac:dyDescent="0.3">
      <c r="A54" s="25"/>
      <c r="B54" s="10" t="s">
        <v>126</v>
      </c>
      <c r="C54" s="27">
        <v>2</v>
      </c>
      <c r="D54" s="37"/>
      <c r="E54" s="38" t="s">
        <v>27</v>
      </c>
      <c r="F54" s="66" t="s">
        <v>28</v>
      </c>
      <c r="G54" s="39"/>
      <c r="H54" s="40" t="s">
        <v>29</v>
      </c>
      <c r="I54" s="41" t="s">
        <v>125</v>
      </c>
      <c r="J54" s="67"/>
      <c r="K54" s="42"/>
      <c r="L54" s="75"/>
      <c r="M54" s="28"/>
    </row>
    <row r="55" spans="1:13" ht="16.5" customHeight="1" x14ac:dyDescent="0.3">
      <c r="A55" s="117" t="s">
        <v>15</v>
      </c>
      <c r="B55" s="118" t="s">
        <v>16</v>
      </c>
      <c r="C55" s="5"/>
      <c r="D55" s="5"/>
      <c r="E55" s="133" t="s">
        <v>127</v>
      </c>
      <c r="F55" s="134"/>
      <c r="G55" s="29">
        <f>SUM(G43:G54)</f>
        <v>17704</v>
      </c>
      <c r="H55" s="30" t="s">
        <v>29</v>
      </c>
      <c r="I55" s="5"/>
      <c r="J55" s="5"/>
      <c r="K55" s="5"/>
      <c r="L55" s="5"/>
      <c r="M55" s="7"/>
    </row>
    <row r="56" spans="1:13" ht="17.399999999999999" x14ac:dyDescent="0.3">
      <c r="A56" s="117"/>
      <c r="B56" s="118" t="s">
        <v>16</v>
      </c>
      <c r="C56" s="129" t="s">
        <v>128</v>
      </c>
      <c r="D56" s="100"/>
      <c r="E56" s="100"/>
      <c r="F56" s="100"/>
      <c r="G56" s="100"/>
      <c r="H56" s="100"/>
      <c r="I56" s="100"/>
      <c r="J56" s="100"/>
      <c r="K56" s="100"/>
      <c r="L56" s="100"/>
      <c r="M56" s="101"/>
    </row>
    <row r="57" spans="1:13" s="32" customFormat="1" ht="18.899999999999999" customHeight="1" x14ac:dyDescent="0.3">
      <c r="A57" s="25"/>
      <c r="B57" s="26"/>
      <c r="C57" s="93">
        <v>1</v>
      </c>
      <c r="D57" s="135"/>
      <c r="E57" s="135"/>
      <c r="F57" s="63"/>
      <c r="G57" s="18"/>
      <c r="H57" s="16" t="s">
        <v>29</v>
      </c>
      <c r="I57" s="31"/>
      <c r="J57" s="31"/>
      <c r="K57" s="93"/>
      <c r="L57" s="93"/>
      <c r="M57" s="17"/>
    </row>
    <row r="58" spans="1:13" s="32" customFormat="1" ht="18.899999999999999" customHeight="1" x14ac:dyDescent="0.3">
      <c r="A58" s="25"/>
      <c r="B58" s="26"/>
      <c r="C58" s="93">
        <v>2</v>
      </c>
      <c r="D58" s="135"/>
      <c r="E58" s="135"/>
      <c r="F58" s="85"/>
      <c r="G58" s="18"/>
      <c r="H58" s="16" t="s">
        <v>29</v>
      </c>
      <c r="I58" s="31"/>
      <c r="J58" s="31"/>
      <c r="K58" s="93"/>
      <c r="L58" s="93"/>
      <c r="M58" s="17"/>
    </row>
    <row r="59" spans="1:13" ht="16.8" x14ac:dyDescent="0.3">
      <c r="A59" s="4"/>
      <c r="B59" s="5"/>
      <c r="C59" s="5"/>
      <c r="D59" s="5"/>
      <c r="E59" s="124" t="s">
        <v>129</v>
      </c>
      <c r="F59" s="125"/>
      <c r="G59" s="89">
        <f>SUM(G57:G58)</f>
        <v>0</v>
      </c>
      <c r="H59" s="30" t="s">
        <v>29</v>
      </c>
      <c r="I59" s="5"/>
      <c r="J59" s="5"/>
      <c r="K59" s="5"/>
      <c r="L59" s="5"/>
      <c r="M59" s="7"/>
    </row>
    <row r="60" spans="1:13" ht="15" customHeight="1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7"/>
    </row>
    <row r="61" spans="1:13" ht="24" customHeight="1" x14ac:dyDescent="0.3">
      <c r="A61" s="4"/>
      <c r="B61" s="5"/>
      <c r="C61" s="5"/>
      <c r="D61" s="126" t="s">
        <v>130</v>
      </c>
      <c r="E61" s="126"/>
      <c r="F61" s="127">
        <f>SUM(G40,G55)</f>
        <v>98726</v>
      </c>
      <c r="G61" s="128"/>
      <c r="H61" s="33" t="s">
        <v>29</v>
      </c>
      <c r="I61" s="5"/>
      <c r="J61" s="5"/>
      <c r="K61" s="5"/>
      <c r="L61" s="5"/>
      <c r="M61" s="7"/>
    </row>
    <row r="62" spans="1:13" x14ac:dyDescent="0.2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</row>
    <row r="63" spans="1:13" ht="15" customHeight="1" x14ac:dyDescent="0.3">
      <c r="A63" s="130" t="s">
        <v>131</v>
      </c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2"/>
    </row>
    <row r="64" spans="1:13" ht="15.6" x14ac:dyDescent="0.3">
      <c r="A64" s="130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2"/>
    </row>
    <row r="65" spans="1:13" ht="15.6" x14ac:dyDescent="0.3">
      <c r="A65" s="130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2"/>
    </row>
    <row r="66" spans="1:13" ht="15.6" x14ac:dyDescent="0.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2"/>
    </row>
    <row r="67" spans="1:13" ht="15.6" x14ac:dyDescent="0.3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2"/>
    </row>
    <row r="68" spans="1:13" ht="15.6" x14ac:dyDescent="0.3">
      <c r="A68" s="90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2"/>
    </row>
    <row r="69" spans="1:13" ht="15.6" x14ac:dyDescent="0.3">
      <c r="A69" s="90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2"/>
    </row>
    <row r="70" spans="1:13" ht="15.6" x14ac:dyDescent="0.3">
      <c r="A70" s="90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2"/>
    </row>
    <row r="71" spans="1:13" ht="15.75" customHeight="1" x14ac:dyDescent="0.25">
      <c r="A71" s="121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3"/>
    </row>
    <row r="72" spans="1:13" ht="13.8" thickBot="1" x14ac:dyDescent="0.3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6"/>
    </row>
  </sheetData>
  <mergeCells count="35">
    <mergeCell ref="A71:M71"/>
    <mergeCell ref="A55:A56"/>
    <mergeCell ref="B55:B56"/>
    <mergeCell ref="E59:F59"/>
    <mergeCell ref="D61:E61"/>
    <mergeCell ref="F61:G61"/>
    <mergeCell ref="C56:M56"/>
    <mergeCell ref="A65:M65"/>
    <mergeCell ref="E55:F55"/>
    <mergeCell ref="A64:M64"/>
    <mergeCell ref="D57:E57"/>
    <mergeCell ref="A63:M63"/>
    <mergeCell ref="D58:E58"/>
    <mergeCell ref="E2:L3"/>
    <mergeCell ref="E6:F6"/>
    <mergeCell ref="A52:M52"/>
    <mergeCell ref="D8:M8"/>
    <mergeCell ref="G42:H42"/>
    <mergeCell ref="A5:B7"/>
    <mergeCell ref="I5:J5"/>
    <mergeCell ref="G5:H5"/>
    <mergeCell ref="L5:M5"/>
    <mergeCell ref="A8:A9"/>
    <mergeCell ref="B8:B9"/>
    <mergeCell ref="D9:E9"/>
    <mergeCell ref="G9:H9"/>
    <mergeCell ref="E40:F40"/>
    <mergeCell ref="D42:E42"/>
    <mergeCell ref="E5:F5"/>
    <mergeCell ref="I6:J6"/>
    <mergeCell ref="G6:H6"/>
    <mergeCell ref="E7:J7"/>
    <mergeCell ref="A41:A42"/>
    <mergeCell ref="B41:B42"/>
    <mergeCell ref="C41:M41"/>
  </mergeCells>
  <phoneticPr fontId="7" type="noConversion"/>
  <pageMargins left="0.53" right="0.4" top="0.48" bottom="0.84" header="0.5" footer="0.5"/>
  <pageSetup scale="5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H21" sqref="H20:H2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DEADLOAD!D17</f>
        <v>PMC31679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DEADLOAD!F17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DEADLOAD!G17</f>
        <v>1770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[1]DEADLOAD!$H$12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DEADLOAD!K17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I16" sqref="I16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DEADLOAD!D18</f>
        <v>PMC31709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DEADLOAD!F18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DEADLOAD!G18</f>
        <v>3408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[1]DEADLOAD!$H$13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DEADLOAD!K18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H22" sqref="H22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">
        <v>142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">
        <v>28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v>3325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">
        <v>143</v>
      </c>
      <c r="B14" s="144"/>
      <c r="C14" s="145" t="s">
        <v>144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145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/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C34" sqref="C34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DEADLOAD!D20</f>
        <v>PMC31107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75" t="str">
        <f>DEADLOAD!F20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DEADLOAD!G20</f>
        <v>3398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[1]DEADLOAD!$H$15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146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DEADLOAD!K20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F16" sqref="F16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/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">
        <v>147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">
        <v>28</v>
      </c>
      <c r="B10" s="170"/>
      <c r="C10" s="170"/>
      <c r="D10" s="170"/>
      <c r="E10" s="171"/>
    </row>
    <row r="11" spans="1:5" ht="18.75" customHeight="1" thickBot="1" x14ac:dyDescent="0.3">
      <c r="A11" s="172"/>
      <c r="B11" s="173"/>
      <c r="C11" s="173"/>
      <c r="D11" s="141"/>
      <c r="E11" s="142"/>
    </row>
    <row r="12" spans="1:5" ht="32.25" customHeight="1" thickBot="1" x14ac:dyDescent="0.3">
      <c r="A12" s="156">
        <v>1802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">
        <v>143</v>
      </c>
      <c r="B14" s="144"/>
      <c r="C14" s="145" t="s">
        <v>148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DEADLOAD!K21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G19" sqref="G19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DEADLOAD!D22</f>
        <v>PMC31241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DEADLOAD!F22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DEADLOAD!G22</f>
        <v>2506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[1]DEADLOAD!$H$17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DEADLOAD!K22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F20" sqref="F20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DEADLOAD!D23</f>
        <v>PMC30891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DEADLOAD!F23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v>2589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[1]DEADLOAD!$H$18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DEADLOAD!K23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G12" sqref="G12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DEADLOAD!D24</f>
        <v>PMC31638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DEADLOAD!F24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DEADLOAD!G24</f>
        <v>2292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[1]DEADLOAD!$H$19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DEADLOAD!K24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H18" sqref="H18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DEADLOAD!D25</f>
        <v>PMC31523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DEADLOAD!F25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DEADLOAD!G25</f>
        <v>2542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[1]DEADLOAD!$H$20</f>
        <v>ORD</v>
      </c>
      <c r="B14" s="144"/>
      <c r="C14" s="176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DEADLOAD!K25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H17" sqref="H17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DEADLOAD!D26</f>
        <v>PMC31770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DEADLOAD!F26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DEADLOAD!G26</f>
        <v>3938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[1]DEADLOAD!$H$21</f>
        <v>ORD</v>
      </c>
      <c r="B14" s="144"/>
      <c r="C14" s="176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DEADLOAD!K26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I12" sqref="I12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DEADLOAD!D27</f>
        <v>PMC31814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DEADLOAD!F27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DEADLOAD!G27</f>
        <v>2896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[1]DEADLOAD!$H$22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DEADLOAD!K27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H18" sqref="H18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DEADLOAD!D28</f>
        <v>PMC30424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DEADLOAD!F28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DEADLOAD!G28</f>
        <v>1488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[1]DEADLOAD!$H$23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DEADLOAD!K28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G13" sqref="G13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">
        <v>149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DEADLOAD!F29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v>2176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[1]DEADLOAD!$H$24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 t="e">
        <f>DEADLOAD!#REF!</f>
        <v>#REF!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H15" sqref="H15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DEADLOAD!D39</f>
        <v>PMC30860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DEADLOAD!F39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 t="s">
        <v>150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[1]DEADLOAD!$H$34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DEADLOAD!K39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A21" sqref="A2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DEADLOAD!D30</f>
        <v>PMC31137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DEADLOAD!F30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DEADLOAD!G30</f>
        <v>3260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[1]DEADLOAD!$H$25</f>
        <v>ORD</v>
      </c>
      <c r="B14" s="144"/>
      <c r="C14" s="176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DEADLOAD!K30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G10" sqref="G10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DEADLOAD!D31</f>
        <v>PMC31779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DEADLOAD!F31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DEADLOAD!G31</f>
        <v>2262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[1]DEADLOAD!$H$26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DEADLOAD!K31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G20" sqref="G20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DEADLOAD!D32</f>
        <v>PMC30887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DEADLOAD!F32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DEADLOAD!G32</f>
        <v>2438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[1]DEADLOAD!$H$27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DEADLOAD!K32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H18" sqref="H18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DEADLOAD!D33</f>
        <v>PMC30837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DEADLOAD!F33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DEADLOAD!G33</f>
        <v>2584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[1]DEADLOAD!$H$28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DEADLOAD!K33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K20" sqref="K20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DEADLOAD!D34</f>
        <v>PMC31261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DEADLOAD!F34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DEADLOAD!G34</f>
        <v>3370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[1]DEADLOAD!$H$29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DEADLOAD!K34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A21" sqref="A2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DEADLOAD!D35</f>
        <v>PMC31501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DEADLOAD!F35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DEADLOAD!G35</f>
        <v>2308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[1]DEADLOAD!$H$30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DEADLOAD!K35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I12" sqref="I12"/>
    </sheetView>
  </sheetViews>
  <sheetFormatPr defaultRowHeight="13.2" x14ac:dyDescent="0.25"/>
  <cols>
    <col min="1" max="4" width="9.109375" style="59"/>
    <col min="5" max="5" width="6.109375" style="59" customWidth="1"/>
    <col min="6" max="260" width="9.109375" style="59"/>
    <col min="261" max="261" width="6.109375" style="59" customWidth="1"/>
    <col min="262" max="516" width="9.109375" style="59"/>
    <col min="517" max="517" width="6.109375" style="59" customWidth="1"/>
    <col min="518" max="772" width="9.109375" style="59"/>
    <col min="773" max="773" width="6.109375" style="59" customWidth="1"/>
    <col min="774" max="1028" width="9.109375" style="59"/>
    <col min="1029" max="1029" width="6.109375" style="59" customWidth="1"/>
    <col min="1030" max="1284" width="9.109375" style="59"/>
    <col min="1285" max="1285" width="6.109375" style="59" customWidth="1"/>
    <col min="1286" max="1540" width="9.109375" style="59"/>
    <col min="1541" max="1541" width="6.109375" style="59" customWidth="1"/>
    <col min="1542" max="1796" width="9.109375" style="59"/>
    <col min="1797" max="1797" width="6.109375" style="59" customWidth="1"/>
    <col min="1798" max="2052" width="9.109375" style="59"/>
    <col min="2053" max="2053" width="6.109375" style="59" customWidth="1"/>
    <col min="2054" max="2308" width="9.109375" style="59"/>
    <col min="2309" max="2309" width="6.109375" style="59" customWidth="1"/>
    <col min="2310" max="2564" width="9.109375" style="59"/>
    <col min="2565" max="2565" width="6.109375" style="59" customWidth="1"/>
    <col min="2566" max="2820" width="9.109375" style="59"/>
    <col min="2821" max="2821" width="6.109375" style="59" customWidth="1"/>
    <col min="2822" max="3076" width="9.109375" style="59"/>
    <col min="3077" max="3077" width="6.109375" style="59" customWidth="1"/>
    <col min="3078" max="3332" width="9.109375" style="59"/>
    <col min="3333" max="3333" width="6.109375" style="59" customWidth="1"/>
    <col min="3334" max="3588" width="9.109375" style="59"/>
    <col min="3589" max="3589" width="6.109375" style="59" customWidth="1"/>
    <col min="3590" max="3844" width="9.109375" style="59"/>
    <col min="3845" max="3845" width="6.109375" style="59" customWidth="1"/>
    <col min="3846" max="4100" width="9.109375" style="59"/>
    <col min="4101" max="4101" width="6.109375" style="59" customWidth="1"/>
    <col min="4102" max="4356" width="9.109375" style="59"/>
    <col min="4357" max="4357" width="6.109375" style="59" customWidth="1"/>
    <col min="4358" max="4612" width="9.109375" style="59"/>
    <col min="4613" max="4613" width="6.109375" style="59" customWidth="1"/>
    <col min="4614" max="4868" width="9.109375" style="59"/>
    <col min="4869" max="4869" width="6.109375" style="59" customWidth="1"/>
    <col min="4870" max="5124" width="9.109375" style="59"/>
    <col min="5125" max="5125" width="6.109375" style="59" customWidth="1"/>
    <col min="5126" max="5380" width="9.109375" style="59"/>
    <col min="5381" max="5381" width="6.109375" style="59" customWidth="1"/>
    <col min="5382" max="5636" width="9.109375" style="59"/>
    <col min="5637" max="5637" width="6.109375" style="59" customWidth="1"/>
    <col min="5638" max="5892" width="9.109375" style="59"/>
    <col min="5893" max="5893" width="6.109375" style="59" customWidth="1"/>
    <col min="5894" max="6148" width="9.109375" style="59"/>
    <col min="6149" max="6149" width="6.109375" style="59" customWidth="1"/>
    <col min="6150" max="6404" width="9.109375" style="59"/>
    <col min="6405" max="6405" width="6.109375" style="59" customWidth="1"/>
    <col min="6406" max="6660" width="9.109375" style="59"/>
    <col min="6661" max="6661" width="6.109375" style="59" customWidth="1"/>
    <col min="6662" max="6916" width="9.109375" style="59"/>
    <col min="6917" max="6917" width="6.109375" style="59" customWidth="1"/>
    <col min="6918" max="7172" width="9.109375" style="59"/>
    <col min="7173" max="7173" width="6.109375" style="59" customWidth="1"/>
    <col min="7174" max="7428" width="9.109375" style="59"/>
    <col min="7429" max="7429" width="6.109375" style="59" customWidth="1"/>
    <col min="7430" max="7684" width="9.109375" style="59"/>
    <col min="7685" max="7685" width="6.109375" style="59" customWidth="1"/>
    <col min="7686" max="7940" width="9.109375" style="59"/>
    <col min="7941" max="7941" width="6.109375" style="59" customWidth="1"/>
    <col min="7942" max="8196" width="9.109375" style="59"/>
    <col min="8197" max="8197" width="6.109375" style="59" customWidth="1"/>
    <col min="8198" max="8452" width="9.109375" style="59"/>
    <col min="8453" max="8453" width="6.109375" style="59" customWidth="1"/>
    <col min="8454" max="8708" width="9.109375" style="59"/>
    <col min="8709" max="8709" width="6.109375" style="59" customWidth="1"/>
    <col min="8710" max="8964" width="9.109375" style="59"/>
    <col min="8965" max="8965" width="6.109375" style="59" customWidth="1"/>
    <col min="8966" max="9220" width="9.109375" style="59"/>
    <col min="9221" max="9221" width="6.109375" style="59" customWidth="1"/>
    <col min="9222" max="9476" width="9.109375" style="59"/>
    <col min="9477" max="9477" width="6.109375" style="59" customWidth="1"/>
    <col min="9478" max="9732" width="9.109375" style="59"/>
    <col min="9733" max="9733" width="6.109375" style="59" customWidth="1"/>
    <col min="9734" max="9988" width="9.109375" style="59"/>
    <col min="9989" max="9989" width="6.109375" style="59" customWidth="1"/>
    <col min="9990" max="10244" width="9.109375" style="59"/>
    <col min="10245" max="10245" width="6.109375" style="59" customWidth="1"/>
    <col min="10246" max="10500" width="9.109375" style="59"/>
    <col min="10501" max="10501" width="6.109375" style="59" customWidth="1"/>
    <col min="10502" max="10756" width="9.109375" style="59"/>
    <col min="10757" max="10757" width="6.109375" style="59" customWidth="1"/>
    <col min="10758" max="11012" width="9.109375" style="59"/>
    <col min="11013" max="11013" width="6.109375" style="59" customWidth="1"/>
    <col min="11014" max="11268" width="9.109375" style="59"/>
    <col min="11269" max="11269" width="6.109375" style="59" customWidth="1"/>
    <col min="11270" max="11524" width="9.109375" style="59"/>
    <col min="11525" max="11525" width="6.109375" style="59" customWidth="1"/>
    <col min="11526" max="11780" width="9.109375" style="59"/>
    <col min="11781" max="11781" width="6.109375" style="59" customWidth="1"/>
    <col min="11782" max="12036" width="9.109375" style="59"/>
    <col min="12037" max="12037" width="6.109375" style="59" customWidth="1"/>
    <col min="12038" max="12292" width="9.109375" style="59"/>
    <col min="12293" max="12293" width="6.109375" style="59" customWidth="1"/>
    <col min="12294" max="12548" width="9.109375" style="59"/>
    <col min="12549" max="12549" width="6.109375" style="59" customWidth="1"/>
    <col min="12550" max="12804" width="9.109375" style="59"/>
    <col min="12805" max="12805" width="6.109375" style="59" customWidth="1"/>
    <col min="12806" max="13060" width="9.109375" style="59"/>
    <col min="13061" max="13061" width="6.109375" style="59" customWidth="1"/>
    <col min="13062" max="13316" width="9.109375" style="59"/>
    <col min="13317" max="13317" width="6.109375" style="59" customWidth="1"/>
    <col min="13318" max="13572" width="9.109375" style="59"/>
    <col min="13573" max="13573" width="6.109375" style="59" customWidth="1"/>
    <col min="13574" max="13828" width="9.109375" style="59"/>
    <col min="13829" max="13829" width="6.109375" style="59" customWidth="1"/>
    <col min="13830" max="14084" width="9.109375" style="59"/>
    <col min="14085" max="14085" width="6.109375" style="59" customWidth="1"/>
    <col min="14086" max="14340" width="9.109375" style="59"/>
    <col min="14341" max="14341" width="6.109375" style="59" customWidth="1"/>
    <col min="14342" max="14596" width="9.109375" style="59"/>
    <col min="14597" max="14597" width="6.109375" style="59" customWidth="1"/>
    <col min="14598" max="14852" width="9.109375" style="59"/>
    <col min="14853" max="14853" width="6.109375" style="59" customWidth="1"/>
    <col min="14854" max="15108" width="9.109375" style="59"/>
    <col min="15109" max="15109" width="6.109375" style="59" customWidth="1"/>
    <col min="15110" max="15364" width="9.109375" style="59"/>
    <col min="15365" max="15365" width="6.109375" style="59" customWidth="1"/>
    <col min="15366" max="15620" width="9.109375" style="59"/>
    <col min="15621" max="15621" width="6.109375" style="59" customWidth="1"/>
    <col min="15622" max="15876" width="9.109375" style="59"/>
    <col min="15877" max="15877" width="6.109375" style="59" customWidth="1"/>
    <col min="15878" max="16132" width="9.109375" style="59"/>
    <col min="16133" max="16133" width="6.10937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DEADLOAD!D10</f>
        <v>PMC30955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DEADLOAD!F10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DEADLOAD!G10</f>
        <v>3070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[1]DEADLOAD!$H$8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DEADLOAD!K10</f>
        <v>0</v>
      </c>
      <c r="B20" s="137"/>
      <c r="C20" s="137"/>
      <c r="D20" s="137"/>
      <c r="E20" s="138"/>
    </row>
  </sheetData>
  <mergeCells count="18">
    <mergeCell ref="A12:E12"/>
    <mergeCell ref="A5:E6"/>
    <mergeCell ref="A7:E7"/>
    <mergeCell ref="A8:E9"/>
    <mergeCell ref="A10:E10"/>
    <mergeCell ref="A11:E11"/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3" verticalDpi="203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H20" sqref="H20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DEADLOAD!D36</f>
        <v>PMC30962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DEADLOAD!F36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DEADLOAD!G36</f>
        <v>2342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[1]DEADLOAD!$H$31</f>
        <v>ORD</v>
      </c>
      <c r="B14" s="144"/>
      <c r="C14" s="176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DEADLOAD!K36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A21" sqref="A2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DEADLOAD!D37</f>
        <v>PMC31427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DEADLOAD!F37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DEADLOAD!G37</f>
        <v>2464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[1]DEADLOAD!$H$32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DEADLOAD!K37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A21" sqref="A2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DEADLOAD!D38</f>
        <v>PMC31727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DEADLOAD!F38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DEADLOAD!G38</f>
        <v>4418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[1]DEADLOAD!$H$33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DEADLOAD!K38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K11" sqref="K1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DEADLOAD!D43</f>
        <v>PMC31667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DEADLOAD!F43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DEADLOAD!G43</f>
        <v>2628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[1]DEADLOAD!$H$35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DEADLOAD!K43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Z35" sqref="Z35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DEADLOAD!D44</f>
        <v>PMC31649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DEADLOAD!F44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DEADLOAD!G44</f>
        <v>1916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[1]DEADLOAD!$H$36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DEADLOAD!K44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I16" sqref="I16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">
        <v>151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DEADLOAD!F45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v>1959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[1]DEADLOAD!$H$38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DEADLOAD!K45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3" verticalDpi="203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B34" sqref="B34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DEADLOAD!D46</f>
        <v>PMC30719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75" t="str">
        <f>DEADLOAD!F46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DEADLOAD!G46</f>
        <v>2554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[1]DEADLOAD!$H$38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DEADLOAD!K46</f>
        <v>0</v>
      </c>
      <c r="B20" s="137"/>
      <c r="C20" s="137"/>
      <c r="D20" s="137"/>
      <c r="E20" s="138"/>
    </row>
  </sheetData>
  <mergeCells count="18">
    <mergeCell ref="A12:E12"/>
    <mergeCell ref="A5:E6"/>
    <mergeCell ref="A7:E7"/>
    <mergeCell ref="A8:E9"/>
    <mergeCell ref="A10:E10"/>
    <mergeCell ref="A11:E11"/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</mergeCells>
  <phoneticPr fontId="22" type="noConversion"/>
  <printOptions horizontalCentered="1" verticalCentered="1"/>
  <pageMargins left="0.1" right="0.1" top="0" bottom="0" header="0" footer="0"/>
  <pageSetup paperSize="291" orientation="portrait" horizontalDpi="203" verticalDpi="203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H11" sqref="H1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DEADLOAD!D47</f>
        <v>PMC31484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DEADLOAD!F47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DEADLOAD!G47</f>
        <v>2716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[1]DEADLOAD!$H$40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DEADLOAD!K47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290" orientation="portrait" horizontalDpi="200" verticalDpi="200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I16" sqref="I16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DEADLOAD!D48</f>
        <v>PMC31131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DEADLOAD!F48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DEADLOAD!G48</f>
        <v>2256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[1]DEADLOAD!$H$41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DEADLOAD!K48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K18" sqref="K18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DEADLOAD!D49</f>
        <v>PAG20619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DEADLOAD!F49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DEADLOAD!G49</f>
        <v>1050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[1]DEADLOAD!$H$42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DEADLOAD!K49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D27" sqref="D27"/>
    </sheetView>
  </sheetViews>
  <sheetFormatPr defaultRowHeight="13.2" x14ac:dyDescent="0.25"/>
  <cols>
    <col min="1" max="4" width="9.109375" style="59"/>
    <col min="5" max="5" width="6.109375" style="59" customWidth="1"/>
    <col min="6" max="260" width="9.109375" style="59"/>
    <col min="261" max="261" width="6.109375" style="59" customWidth="1"/>
    <col min="262" max="516" width="9.109375" style="59"/>
    <col min="517" max="517" width="6.109375" style="59" customWidth="1"/>
    <col min="518" max="772" width="9.109375" style="59"/>
    <col min="773" max="773" width="6.109375" style="59" customWidth="1"/>
    <col min="774" max="1028" width="9.109375" style="59"/>
    <col min="1029" max="1029" width="6.109375" style="59" customWidth="1"/>
    <col min="1030" max="1284" width="9.109375" style="59"/>
    <col min="1285" max="1285" width="6.109375" style="59" customWidth="1"/>
    <col min="1286" max="1540" width="9.109375" style="59"/>
    <col min="1541" max="1541" width="6.109375" style="59" customWidth="1"/>
    <col min="1542" max="1796" width="9.109375" style="59"/>
    <col min="1797" max="1797" width="6.109375" style="59" customWidth="1"/>
    <col min="1798" max="2052" width="9.109375" style="59"/>
    <col min="2053" max="2053" width="6.109375" style="59" customWidth="1"/>
    <col min="2054" max="2308" width="9.109375" style="59"/>
    <col min="2309" max="2309" width="6.109375" style="59" customWidth="1"/>
    <col min="2310" max="2564" width="9.109375" style="59"/>
    <col min="2565" max="2565" width="6.109375" style="59" customWidth="1"/>
    <col min="2566" max="2820" width="9.109375" style="59"/>
    <col min="2821" max="2821" width="6.109375" style="59" customWidth="1"/>
    <col min="2822" max="3076" width="9.109375" style="59"/>
    <col min="3077" max="3077" width="6.109375" style="59" customWidth="1"/>
    <col min="3078" max="3332" width="9.109375" style="59"/>
    <col min="3333" max="3333" width="6.109375" style="59" customWidth="1"/>
    <col min="3334" max="3588" width="9.109375" style="59"/>
    <col min="3589" max="3589" width="6.109375" style="59" customWidth="1"/>
    <col min="3590" max="3844" width="9.109375" style="59"/>
    <col min="3845" max="3845" width="6.109375" style="59" customWidth="1"/>
    <col min="3846" max="4100" width="9.109375" style="59"/>
    <col min="4101" max="4101" width="6.109375" style="59" customWidth="1"/>
    <col min="4102" max="4356" width="9.109375" style="59"/>
    <col min="4357" max="4357" width="6.109375" style="59" customWidth="1"/>
    <col min="4358" max="4612" width="9.109375" style="59"/>
    <col min="4613" max="4613" width="6.109375" style="59" customWidth="1"/>
    <col min="4614" max="4868" width="9.109375" style="59"/>
    <col min="4869" max="4869" width="6.109375" style="59" customWidth="1"/>
    <col min="4870" max="5124" width="9.109375" style="59"/>
    <col min="5125" max="5125" width="6.109375" style="59" customWidth="1"/>
    <col min="5126" max="5380" width="9.109375" style="59"/>
    <col min="5381" max="5381" width="6.109375" style="59" customWidth="1"/>
    <col min="5382" max="5636" width="9.109375" style="59"/>
    <col min="5637" max="5637" width="6.109375" style="59" customWidth="1"/>
    <col min="5638" max="5892" width="9.109375" style="59"/>
    <col min="5893" max="5893" width="6.109375" style="59" customWidth="1"/>
    <col min="5894" max="6148" width="9.109375" style="59"/>
    <col min="6149" max="6149" width="6.109375" style="59" customWidth="1"/>
    <col min="6150" max="6404" width="9.109375" style="59"/>
    <col min="6405" max="6405" width="6.109375" style="59" customWidth="1"/>
    <col min="6406" max="6660" width="9.109375" style="59"/>
    <col min="6661" max="6661" width="6.109375" style="59" customWidth="1"/>
    <col min="6662" max="6916" width="9.109375" style="59"/>
    <col min="6917" max="6917" width="6.109375" style="59" customWidth="1"/>
    <col min="6918" max="7172" width="9.109375" style="59"/>
    <col min="7173" max="7173" width="6.109375" style="59" customWidth="1"/>
    <col min="7174" max="7428" width="9.109375" style="59"/>
    <col min="7429" max="7429" width="6.109375" style="59" customWidth="1"/>
    <col min="7430" max="7684" width="9.109375" style="59"/>
    <col min="7685" max="7685" width="6.109375" style="59" customWidth="1"/>
    <col min="7686" max="7940" width="9.109375" style="59"/>
    <col min="7941" max="7941" width="6.109375" style="59" customWidth="1"/>
    <col min="7942" max="8196" width="9.109375" style="59"/>
    <col min="8197" max="8197" width="6.109375" style="59" customWidth="1"/>
    <col min="8198" max="8452" width="9.109375" style="59"/>
    <col min="8453" max="8453" width="6.109375" style="59" customWidth="1"/>
    <col min="8454" max="8708" width="9.109375" style="59"/>
    <col min="8709" max="8709" width="6.109375" style="59" customWidth="1"/>
    <col min="8710" max="8964" width="9.109375" style="59"/>
    <col min="8965" max="8965" width="6.109375" style="59" customWidth="1"/>
    <col min="8966" max="9220" width="9.109375" style="59"/>
    <col min="9221" max="9221" width="6.109375" style="59" customWidth="1"/>
    <col min="9222" max="9476" width="9.109375" style="59"/>
    <col min="9477" max="9477" width="6.109375" style="59" customWidth="1"/>
    <col min="9478" max="9732" width="9.109375" style="59"/>
    <col min="9733" max="9733" width="6.109375" style="59" customWidth="1"/>
    <col min="9734" max="9988" width="9.109375" style="59"/>
    <col min="9989" max="9989" width="6.109375" style="59" customWidth="1"/>
    <col min="9990" max="10244" width="9.109375" style="59"/>
    <col min="10245" max="10245" width="6.109375" style="59" customWidth="1"/>
    <col min="10246" max="10500" width="9.109375" style="59"/>
    <col min="10501" max="10501" width="6.109375" style="59" customWidth="1"/>
    <col min="10502" max="10756" width="9.109375" style="59"/>
    <col min="10757" max="10757" width="6.109375" style="59" customWidth="1"/>
    <col min="10758" max="11012" width="9.109375" style="59"/>
    <col min="11013" max="11013" width="6.109375" style="59" customWidth="1"/>
    <col min="11014" max="11268" width="9.109375" style="59"/>
    <col min="11269" max="11269" width="6.109375" style="59" customWidth="1"/>
    <col min="11270" max="11524" width="9.109375" style="59"/>
    <col min="11525" max="11525" width="6.109375" style="59" customWidth="1"/>
    <col min="11526" max="11780" width="9.109375" style="59"/>
    <col min="11781" max="11781" width="6.109375" style="59" customWidth="1"/>
    <col min="11782" max="12036" width="9.109375" style="59"/>
    <col min="12037" max="12037" width="6.109375" style="59" customWidth="1"/>
    <col min="12038" max="12292" width="9.109375" style="59"/>
    <col min="12293" max="12293" width="6.109375" style="59" customWidth="1"/>
    <col min="12294" max="12548" width="9.109375" style="59"/>
    <col min="12549" max="12549" width="6.109375" style="59" customWidth="1"/>
    <col min="12550" max="12804" width="9.109375" style="59"/>
    <col min="12805" max="12805" width="6.109375" style="59" customWidth="1"/>
    <col min="12806" max="13060" width="9.109375" style="59"/>
    <col min="13061" max="13061" width="6.109375" style="59" customWidth="1"/>
    <col min="13062" max="13316" width="9.109375" style="59"/>
    <col min="13317" max="13317" width="6.109375" style="59" customWidth="1"/>
    <col min="13318" max="13572" width="9.109375" style="59"/>
    <col min="13573" max="13573" width="6.109375" style="59" customWidth="1"/>
    <col min="13574" max="13828" width="9.109375" style="59"/>
    <col min="13829" max="13829" width="6.109375" style="59" customWidth="1"/>
    <col min="13830" max="14084" width="9.109375" style="59"/>
    <col min="14085" max="14085" width="6.109375" style="59" customWidth="1"/>
    <col min="14086" max="14340" width="9.109375" style="59"/>
    <col min="14341" max="14341" width="6.109375" style="59" customWidth="1"/>
    <col min="14342" max="14596" width="9.109375" style="59"/>
    <col min="14597" max="14597" width="6.109375" style="59" customWidth="1"/>
    <col min="14598" max="14852" width="9.109375" style="59"/>
    <col min="14853" max="14853" width="6.109375" style="59" customWidth="1"/>
    <col min="14854" max="15108" width="9.109375" style="59"/>
    <col min="15109" max="15109" width="6.109375" style="59" customWidth="1"/>
    <col min="15110" max="15364" width="9.109375" style="59"/>
    <col min="15365" max="15365" width="6.109375" style="59" customWidth="1"/>
    <col min="15366" max="15620" width="9.109375" style="59"/>
    <col min="15621" max="15621" width="6.109375" style="59" customWidth="1"/>
    <col min="15622" max="15876" width="9.109375" style="59"/>
    <col min="15877" max="15877" width="6.109375" style="59" customWidth="1"/>
    <col min="15878" max="16132" width="9.109375" style="59"/>
    <col min="16133" max="16133" width="6.10937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DEADLOAD!D11</f>
        <v>PMC31422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DEADLOAD!F11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DEADLOAD!G11</f>
        <v>2950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[1]DEADLOAD!$H$8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DEADLOAD!K11</f>
        <v>0</v>
      </c>
      <c r="B20" s="137"/>
      <c r="C20" s="137"/>
      <c r="D20" s="137"/>
      <c r="E20" s="138"/>
    </row>
  </sheetData>
  <mergeCells count="18">
    <mergeCell ref="A12:E12"/>
    <mergeCell ref="A5:E6"/>
    <mergeCell ref="A7:E7"/>
    <mergeCell ref="A8:E9"/>
    <mergeCell ref="A10:E10"/>
    <mergeCell ref="A11:E11"/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3" verticalDpi="203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G17" sqref="G17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DEADLOAD!D50</f>
        <v>PAG20700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DEADLOAD!F50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DEADLOAD!G50</f>
        <v>1418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[1]DEADLOAD!$H$43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DEADLOAD!K50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I21" sqref="I2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DEADLOAD!D51</f>
        <v>PAG20548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DEADLOAD!F51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DEADLOAD!G51</f>
        <v>1384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[1]DEADLOAD!$H$44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DEADLOAD!K51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A21" sqref="A2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>
        <f>DEADLOAD!D53</f>
        <v>0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DEADLOAD!F53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DEADLOAD!G53</f>
        <v>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[1]DEADLOAD!$H$45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DEADLOAD!K53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A21" sqref="A2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>
        <f>DEADLOAD!D54</f>
        <v>0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DEADLOAD!F54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DEADLOAD!G54</f>
        <v>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[1]DEADLOAD!$H$47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152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DEADLOAD!K54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C15" sqref="C15:E15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153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>
        <f>DEADLOAD!D57</f>
        <v>0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>
        <f>DEADLOAD!F57</f>
        <v>0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DEADLOAD!G57</f>
        <v>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[1]DEADLOAD!$H$46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[1]DEADLOAD!$I$46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G22"/>
  <sheetViews>
    <sheetView showGridLines="0" zoomScale="130" zoomScaleNormal="130" workbookViewId="0">
      <selection activeCell="C22" sqref="C22"/>
    </sheetView>
  </sheetViews>
  <sheetFormatPr defaultRowHeight="13.2" x14ac:dyDescent="0.25"/>
  <cols>
    <col min="1" max="1" width="4.44140625" style="59" customWidth="1"/>
    <col min="2" max="5" width="9.109375" style="59"/>
    <col min="6" max="6" width="8.6640625" style="59" customWidth="1"/>
    <col min="7" max="7" width="5.109375" style="59" customWidth="1"/>
    <col min="8" max="261" width="9.109375" style="59"/>
    <col min="262" max="262" width="8.6640625" style="59" customWidth="1"/>
    <col min="263" max="517" width="9.109375" style="59"/>
    <col min="518" max="518" width="8.6640625" style="59" customWidth="1"/>
    <col min="519" max="773" width="9.109375" style="59"/>
    <col min="774" max="774" width="8.6640625" style="59" customWidth="1"/>
    <col min="775" max="1029" width="9.109375" style="59"/>
    <col min="1030" max="1030" width="8.6640625" style="59" customWidth="1"/>
    <col min="1031" max="1285" width="9.109375" style="59"/>
    <col min="1286" max="1286" width="8.6640625" style="59" customWidth="1"/>
    <col min="1287" max="1541" width="9.109375" style="59"/>
    <col min="1542" max="1542" width="8.6640625" style="59" customWidth="1"/>
    <col min="1543" max="1797" width="9.109375" style="59"/>
    <col min="1798" max="1798" width="8.6640625" style="59" customWidth="1"/>
    <col min="1799" max="2053" width="9.109375" style="59"/>
    <col min="2054" max="2054" width="8.6640625" style="59" customWidth="1"/>
    <col min="2055" max="2309" width="9.109375" style="59"/>
    <col min="2310" max="2310" width="8.6640625" style="59" customWidth="1"/>
    <col min="2311" max="2565" width="9.109375" style="59"/>
    <col min="2566" max="2566" width="8.6640625" style="59" customWidth="1"/>
    <col min="2567" max="2821" width="9.109375" style="59"/>
    <col min="2822" max="2822" width="8.6640625" style="59" customWidth="1"/>
    <col min="2823" max="3077" width="9.109375" style="59"/>
    <col min="3078" max="3078" width="8.6640625" style="59" customWidth="1"/>
    <col min="3079" max="3333" width="9.109375" style="59"/>
    <col min="3334" max="3334" width="8.6640625" style="59" customWidth="1"/>
    <col min="3335" max="3589" width="9.109375" style="59"/>
    <col min="3590" max="3590" width="8.6640625" style="59" customWidth="1"/>
    <col min="3591" max="3845" width="9.109375" style="59"/>
    <col min="3846" max="3846" width="8.6640625" style="59" customWidth="1"/>
    <col min="3847" max="4101" width="9.109375" style="59"/>
    <col min="4102" max="4102" width="8.6640625" style="59" customWidth="1"/>
    <col min="4103" max="4357" width="9.109375" style="59"/>
    <col min="4358" max="4358" width="8.6640625" style="59" customWidth="1"/>
    <col min="4359" max="4613" width="9.109375" style="59"/>
    <col min="4614" max="4614" width="8.6640625" style="59" customWidth="1"/>
    <col min="4615" max="4869" width="9.109375" style="59"/>
    <col min="4870" max="4870" width="8.6640625" style="59" customWidth="1"/>
    <col min="4871" max="5125" width="9.109375" style="59"/>
    <col min="5126" max="5126" width="8.6640625" style="59" customWidth="1"/>
    <col min="5127" max="5381" width="9.109375" style="59"/>
    <col min="5382" max="5382" width="8.6640625" style="59" customWidth="1"/>
    <col min="5383" max="5637" width="9.109375" style="59"/>
    <col min="5638" max="5638" width="8.6640625" style="59" customWidth="1"/>
    <col min="5639" max="5893" width="9.109375" style="59"/>
    <col min="5894" max="5894" width="8.6640625" style="59" customWidth="1"/>
    <col min="5895" max="6149" width="9.109375" style="59"/>
    <col min="6150" max="6150" width="8.6640625" style="59" customWidth="1"/>
    <col min="6151" max="6405" width="9.109375" style="59"/>
    <col min="6406" max="6406" width="8.6640625" style="59" customWidth="1"/>
    <col min="6407" max="6661" width="9.109375" style="59"/>
    <col min="6662" max="6662" width="8.6640625" style="59" customWidth="1"/>
    <col min="6663" max="6917" width="9.109375" style="59"/>
    <col min="6918" max="6918" width="8.6640625" style="59" customWidth="1"/>
    <col min="6919" max="7173" width="9.109375" style="59"/>
    <col min="7174" max="7174" width="8.6640625" style="59" customWidth="1"/>
    <col min="7175" max="7429" width="9.109375" style="59"/>
    <col min="7430" max="7430" width="8.6640625" style="59" customWidth="1"/>
    <col min="7431" max="7685" width="9.109375" style="59"/>
    <col min="7686" max="7686" width="8.6640625" style="59" customWidth="1"/>
    <col min="7687" max="7941" width="9.109375" style="59"/>
    <col min="7942" max="7942" width="8.6640625" style="59" customWidth="1"/>
    <col min="7943" max="8197" width="9.109375" style="59"/>
    <col min="8198" max="8198" width="8.6640625" style="59" customWidth="1"/>
    <col min="8199" max="8453" width="9.109375" style="59"/>
    <col min="8454" max="8454" width="8.6640625" style="59" customWidth="1"/>
    <col min="8455" max="8709" width="9.109375" style="59"/>
    <col min="8710" max="8710" width="8.6640625" style="59" customWidth="1"/>
    <col min="8711" max="8965" width="9.109375" style="59"/>
    <col min="8966" max="8966" width="8.6640625" style="59" customWidth="1"/>
    <col min="8967" max="9221" width="9.109375" style="59"/>
    <col min="9222" max="9222" width="8.6640625" style="59" customWidth="1"/>
    <col min="9223" max="9477" width="9.109375" style="59"/>
    <col min="9478" max="9478" width="8.6640625" style="59" customWidth="1"/>
    <col min="9479" max="9733" width="9.109375" style="59"/>
    <col min="9734" max="9734" width="8.6640625" style="59" customWidth="1"/>
    <col min="9735" max="9989" width="9.109375" style="59"/>
    <col min="9990" max="9990" width="8.6640625" style="59" customWidth="1"/>
    <col min="9991" max="10245" width="9.109375" style="59"/>
    <col min="10246" max="10246" width="8.6640625" style="59" customWidth="1"/>
    <col min="10247" max="10501" width="9.109375" style="59"/>
    <col min="10502" max="10502" width="8.6640625" style="59" customWidth="1"/>
    <col min="10503" max="10757" width="9.109375" style="59"/>
    <col min="10758" max="10758" width="8.6640625" style="59" customWidth="1"/>
    <col min="10759" max="11013" width="9.109375" style="59"/>
    <col min="11014" max="11014" width="8.6640625" style="59" customWidth="1"/>
    <col min="11015" max="11269" width="9.109375" style="59"/>
    <col min="11270" max="11270" width="8.6640625" style="59" customWidth="1"/>
    <col min="11271" max="11525" width="9.109375" style="59"/>
    <col min="11526" max="11526" width="8.6640625" style="59" customWidth="1"/>
    <col min="11527" max="11781" width="9.109375" style="59"/>
    <col min="11782" max="11782" width="8.6640625" style="59" customWidth="1"/>
    <col min="11783" max="12037" width="9.109375" style="59"/>
    <col min="12038" max="12038" width="8.6640625" style="59" customWidth="1"/>
    <col min="12039" max="12293" width="9.109375" style="59"/>
    <col min="12294" max="12294" width="8.6640625" style="59" customWidth="1"/>
    <col min="12295" max="12549" width="9.109375" style="59"/>
    <col min="12550" max="12550" width="8.6640625" style="59" customWidth="1"/>
    <col min="12551" max="12805" width="9.109375" style="59"/>
    <col min="12806" max="12806" width="8.6640625" style="59" customWidth="1"/>
    <col min="12807" max="13061" width="9.109375" style="59"/>
    <col min="13062" max="13062" width="8.6640625" style="59" customWidth="1"/>
    <col min="13063" max="13317" width="9.109375" style="59"/>
    <col min="13318" max="13318" width="8.6640625" style="59" customWidth="1"/>
    <col min="13319" max="13573" width="9.109375" style="59"/>
    <col min="13574" max="13574" width="8.6640625" style="59" customWidth="1"/>
    <col min="13575" max="13829" width="9.109375" style="59"/>
    <col min="13830" max="13830" width="8.6640625" style="59" customWidth="1"/>
    <col min="13831" max="14085" width="9.109375" style="59"/>
    <col min="14086" max="14086" width="8.6640625" style="59" customWidth="1"/>
    <col min="14087" max="14341" width="9.109375" style="59"/>
    <col min="14342" max="14342" width="8.6640625" style="59" customWidth="1"/>
    <col min="14343" max="14597" width="9.109375" style="59"/>
    <col min="14598" max="14598" width="8.6640625" style="59" customWidth="1"/>
    <col min="14599" max="14853" width="9.109375" style="59"/>
    <col min="14854" max="14854" width="8.6640625" style="59" customWidth="1"/>
    <col min="14855" max="15109" width="9.109375" style="59"/>
    <col min="15110" max="15110" width="8.6640625" style="59" customWidth="1"/>
    <col min="15111" max="15365" width="9.109375" style="59"/>
    <col min="15366" max="15366" width="8.6640625" style="59" customWidth="1"/>
    <col min="15367" max="15621" width="9.109375" style="59"/>
    <col min="15622" max="15622" width="8.6640625" style="59" customWidth="1"/>
    <col min="15623" max="15877" width="9.109375" style="59"/>
    <col min="15878" max="15878" width="8.6640625" style="59" customWidth="1"/>
    <col min="15879" max="16133" width="9.109375" style="59"/>
    <col min="16134" max="16134" width="8.6640625" style="59" customWidth="1"/>
    <col min="16135" max="16384" width="9.109375" style="59"/>
  </cols>
  <sheetData>
    <row r="1" spans="1:7" ht="24" customHeight="1" x14ac:dyDescent="0.25">
      <c r="A1" s="61"/>
      <c r="B1" s="61"/>
      <c r="C1" s="61"/>
      <c r="D1" s="61"/>
      <c r="E1" s="61"/>
      <c r="F1" s="61"/>
      <c r="G1" s="61"/>
    </row>
    <row r="2" spans="1:7" ht="15" customHeight="1" x14ac:dyDescent="0.25">
      <c r="A2" s="61"/>
      <c r="B2" s="58"/>
      <c r="C2" s="58"/>
      <c r="D2" s="58"/>
      <c r="E2" s="58"/>
      <c r="F2" s="58"/>
      <c r="G2" s="61"/>
    </row>
    <row r="3" spans="1:7" x14ac:dyDescent="0.25">
      <c r="A3" s="61"/>
      <c r="B3" s="58"/>
      <c r="C3" s="58"/>
      <c r="D3" s="58"/>
      <c r="E3" s="58"/>
      <c r="F3" s="58"/>
      <c r="G3" s="61"/>
    </row>
    <row r="4" spans="1:7" x14ac:dyDescent="0.25">
      <c r="A4" s="61"/>
      <c r="B4" s="58"/>
      <c r="C4" s="58"/>
      <c r="D4" s="58"/>
      <c r="E4" s="58"/>
      <c r="F4" s="58"/>
      <c r="G4" s="61"/>
    </row>
    <row r="5" spans="1:7" ht="13.5" customHeight="1" x14ac:dyDescent="0.25">
      <c r="A5" s="61"/>
      <c r="B5" s="58"/>
      <c r="C5" s="58"/>
      <c r="D5" s="58"/>
      <c r="E5" s="58"/>
      <c r="F5" s="58"/>
      <c r="G5" s="61"/>
    </row>
    <row r="6" spans="1:7" ht="12.75" customHeight="1" x14ac:dyDescent="0.25">
      <c r="A6" s="61"/>
      <c r="B6" s="159" t="s">
        <v>132</v>
      </c>
      <c r="C6" s="159"/>
      <c r="D6" s="159"/>
      <c r="E6" s="159"/>
      <c r="F6" s="159"/>
      <c r="G6" s="61"/>
    </row>
    <row r="7" spans="1:7" ht="18.75" customHeight="1" thickBot="1" x14ac:dyDescent="0.3">
      <c r="A7" s="61"/>
      <c r="B7" s="159"/>
      <c r="C7" s="159"/>
      <c r="D7" s="159"/>
      <c r="E7" s="159"/>
      <c r="F7" s="159"/>
      <c r="G7" s="61"/>
    </row>
    <row r="8" spans="1:7" ht="30.6" thickBot="1" x14ac:dyDescent="0.3">
      <c r="A8" s="61"/>
      <c r="B8" s="160" t="str">
        <f>[1]DEADLOAD!$B$48</f>
        <v>AKE-09025-Y8</v>
      </c>
      <c r="C8" s="161"/>
      <c r="D8" s="161"/>
      <c r="E8" s="161"/>
      <c r="F8" s="162"/>
      <c r="G8" s="61"/>
    </row>
    <row r="9" spans="1:7" ht="12.75" customHeight="1" x14ac:dyDescent="0.25">
      <c r="A9" s="61"/>
      <c r="B9" s="163" t="s">
        <v>133</v>
      </c>
      <c r="C9" s="164"/>
      <c r="D9" s="164"/>
      <c r="E9" s="164"/>
      <c r="F9" s="165"/>
      <c r="G9" s="61"/>
    </row>
    <row r="10" spans="1:7" ht="8.25" customHeight="1" thickBot="1" x14ac:dyDescent="0.3">
      <c r="A10" s="61"/>
      <c r="B10" s="166"/>
      <c r="C10" s="167"/>
      <c r="D10" s="167"/>
      <c r="E10" s="167"/>
      <c r="F10" s="168"/>
      <c r="G10" s="61"/>
    </row>
    <row r="11" spans="1:7" ht="36.75" customHeight="1" thickBot="1" x14ac:dyDescent="0.3">
      <c r="A11" s="61"/>
      <c r="B11" s="169">
        <f>[1]DEADLOAD!$C$48</f>
        <v>0</v>
      </c>
      <c r="C11" s="170"/>
      <c r="D11" s="170"/>
      <c r="E11" s="170"/>
      <c r="F11" s="171"/>
      <c r="G11" s="61"/>
    </row>
    <row r="12" spans="1:7" ht="18.75" customHeight="1" thickBot="1" x14ac:dyDescent="0.3">
      <c r="A12" s="61"/>
      <c r="B12" s="172" t="s">
        <v>134</v>
      </c>
      <c r="C12" s="173"/>
      <c r="D12" s="173"/>
      <c r="E12" s="141"/>
      <c r="F12" s="142"/>
      <c r="G12" s="61"/>
    </row>
    <row r="13" spans="1:7" ht="32.25" customHeight="1" thickBot="1" x14ac:dyDescent="0.3">
      <c r="A13" s="61"/>
      <c r="B13" s="156">
        <f>[1]DEADLOAD!$D$48</f>
        <v>346</v>
      </c>
      <c r="C13" s="157"/>
      <c r="D13" s="157"/>
      <c r="E13" s="157"/>
      <c r="F13" s="158"/>
      <c r="G13" s="61"/>
    </row>
    <row r="14" spans="1:7" ht="21" customHeight="1" thickBot="1" x14ac:dyDescent="0.3">
      <c r="A14" s="61"/>
      <c r="B14" s="139" t="s">
        <v>135</v>
      </c>
      <c r="C14" s="140"/>
      <c r="D14" s="140" t="s">
        <v>136</v>
      </c>
      <c r="E14" s="141"/>
      <c r="F14" s="142"/>
      <c r="G14" s="61"/>
    </row>
    <row r="15" spans="1:7" ht="30.6" thickBot="1" x14ac:dyDescent="0.3">
      <c r="A15" s="61"/>
      <c r="B15" s="143" t="str">
        <f>[1]DEADLOAD!$H$48</f>
        <v>ORD</v>
      </c>
      <c r="C15" s="144"/>
      <c r="D15" s="145" t="str">
        <f>[1]DEADLOAD!$C$3</f>
        <v>Y87467/04DEC, 2014</v>
      </c>
      <c r="E15" s="146"/>
      <c r="F15" s="147"/>
      <c r="G15" s="61"/>
    </row>
    <row r="16" spans="1:7" ht="16.8" thickBot="1" x14ac:dyDescent="0.3">
      <c r="A16" s="61"/>
      <c r="B16" s="139" t="s">
        <v>137</v>
      </c>
      <c r="C16" s="140"/>
      <c r="D16" s="140" t="s">
        <v>136</v>
      </c>
      <c r="E16" s="141"/>
      <c r="F16" s="142"/>
    </row>
    <row r="17" spans="1:7" ht="30.6" thickBot="1" x14ac:dyDescent="0.3">
      <c r="A17" s="61"/>
      <c r="B17" s="143"/>
      <c r="C17" s="144"/>
      <c r="D17" s="148"/>
      <c r="E17" s="148"/>
      <c r="F17" s="149"/>
      <c r="G17" s="61"/>
    </row>
    <row r="18" spans="1:7" ht="16.8" thickBot="1" x14ac:dyDescent="0.3">
      <c r="A18" s="61"/>
      <c r="B18" s="139" t="s">
        <v>138</v>
      </c>
      <c r="C18" s="140"/>
      <c r="D18" s="150"/>
      <c r="E18" s="150"/>
      <c r="F18" s="151"/>
    </row>
    <row r="19" spans="1:7" ht="22.5" customHeight="1" thickBot="1" x14ac:dyDescent="0.3">
      <c r="A19" s="61"/>
      <c r="B19" s="145" t="s">
        <v>139</v>
      </c>
      <c r="C19" s="146"/>
      <c r="D19" s="146"/>
      <c r="E19" s="146"/>
      <c r="F19" s="147"/>
      <c r="G19" s="61"/>
    </row>
    <row r="20" spans="1:7" ht="16.8" thickBot="1" x14ac:dyDescent="0.3">
      <c r="A20" s="61"/>
      <c r="B20" s="152" t="s">
        <v>23</v>
      </c>
      <c r="C20" s="153"/>
      <c r="D20" s="154"/>
      <c r="E20" s="154"/>
      <c r="F20" s="155"/>
    </row>
    <row r="21" spans="1:7" ht="60" customHeight="1" thickBot="1" x14ac:dyDescent="0.3">
      <c r="A21" s="61"/>
      <c r="B21" s="136" t="str">
        <f>[1]DEADLOAD!$I$48</f>
        <v>FLY AWAY KIT, DO NOT OFFLOAD</v>
      </c>
      <c r="C21" s="137"/>
      <c r="D21" s="137"/>
      <c r="E21" s="137"/>
      <c r="F21" s="138"/>
      <c r="G21" s="61"/>
    </row>
    <row r="22" spans="1:7" ht="25.5" customHeight="1" x14ac:dyDescent="0.25">
      <c r="A22" s="61"/>
      <c r="B22" s="61"/>
      <c r="C22" s="62"/>
      <c r="D22" s="61"/>
      <c r="E22" s="61"/>
      <c r="F22" s="61"/>
      <c r="G22" s="61"/>
    </row>
  </sheetData>
  <sheetProtection formatCells="0" formatColumns="0" formatRows="0" insertColumns="0" insertRows="0" insertHyperlinks="0" deleteColumns="0" deleteRows="0" sort="0" autoFilter="0" pivotTables="0"/>
  <mergeCells count="18">
    <mergeCell ref="B21:F21"/>
    <mergeCell ref="B14:C14"/>
    <mergeCell ref="D14:F14"/>
    <mergeCell ref="B15:C15"/>
    <mergeCell ref="D15:F15"/>
    <mergeCell ref="B16:C16"/>
    <mergeCell ref="D16:F16"/>
    <mergeCell ref="B17:C17"/>
    <mergeCell ref="D17:F17"/>
    <mergeCell ref="B18:F18"/>
    <mergeCell ref="B19:F19"/>
    <mergeCell ref="B20:F20"/>
    <mergeCell ref="B13:F13"/>
    <mergeCell ref="B6:F7"/>
    <mergeCell ref="B8:F8"/>
    <mergeCell ref="B9:F10"/>
    <mergeCell ref="B11:F11"/>
    <mergeCell ref="B12:F12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B36" sqref="B36"/>
    </sheetView>
  </sheetViews>
  <sheetFormatPr defaultRowHeight="13.2" x14ac:dyDescent="0.25"/>
  <cols>
    <col min="1" max="1" width="18.33203125" style="44" customWidth="1"/>
    <col min="2" max="3" width="9.109375" style="44"/>
    <col min="4" max="4" width="10.6640625" style="44" customWidth="1"/>
    <col min="5" max="5" width="9" style="44" customWidth="1"/>
    <col min="6" max="6" width="9.109375" style="44"/>
    <col min="7" max="8" width="13.5546875" style="44" customWidth="1"/>
    <col min="9" max="9" width="23.33203125" style="44" customWidth="1"/>
  </cols>
  <sheetData>
    <row r="1" spans="1:9" ht="14.4" thickTop="1" thickBot="1" x14ac:dyDescent="0.3">
      <c r="A1" s="45" t="s">
        <v>154</v>
      </c>
      <c r="B1" s="45" t="s">
        <v>155</v>
      </c>
      <c r="C1" s="45" t="s">
        <v>156</v>
      </c>
      <c r="D1" s="45" t="s">
        <v>157</v>
      </c>
      <c r="E1" s="45" t="s">
        <v>158</v>
      </c>
      <c r="F1" s="45" t="s">
        <v>156</v>
      </c>
      <c r="G1" s="45" t="s">
        <v>159</v>
      </c>
      <c r="H1" s="45" t="s">
        <v>23</v>
      </c>
      <c r="I1" s="45" t="s">
        <v>160</v>
      </c>
    </row>
    <row r="2" spans="1:9" ht="13.8" thickTop="1" x14ac:dyDescent="0.25">
      <c r="A2" s="46" t="s">
        <v>161</v>
      </c>
      <c r="B2" s="47">
        <v>20</v>
      </c>
      <c r="C2" s="47">
        <v>5439</v>
      </c>
      <c r="D2" s="47">
        <v>10165</v>
      </c>
      <c r="E2" s="47"/>
      <c r="F2" s="47"/>
      <c r="G2" s="55" t="s">
        <v>162</v>
      </c>
      <c r="H2" s="55"/>
      <c r="I2" s="48"/>
    </row>
    <row r="3" spans="1:9" x14ac:dyDescent="0.25">
      <c r="A3" s="49"/>
      <c r="B3" s="50"/>
      <c r="C3" s="50"/>
      <c r="D3" s="50"/>
      <c r="E3" s="50"/>
      <c r="F3" s="50"/>
      <c r="G3" s="56"/>
      <c r="H3" s="56"/>
      <c r="I3" s="51"/>
    </row>
    <row r="4" spans="1:9" x14ac:dyDescent="0.25">
      <c r="A4" s="49"/>
      <c r="B4" s="50"/>
      <c r="C4" s="50"/>
      <c r="D4" s="50"/>
      <c r="E4" s="50"/>
      <c r="F4" s="50"/>
      <c r="G4" s="56"/>
      <c r="H4" s="56"/>
      <c r="I4" s="51"/>
    </row>
    <row r="5" spans="1:9" x14ac:dyDescent="0.25">
      <c r="A5" s="49"/>
      <c r="B5" s="50"/>
      <c r="C5" s="50"/>
      <c r="D5" s="50"/>
      <c r="E5" s="50"/>
      <c r="F5" s="50"/>
      <c r="G5" s="56"/>
      <c r="H5" s="56"/>
      <c r="I5" s="51"/>
    </row>
    <row r="6" spans="1:9" x14ac:dyDescent="0.25">
      <c r="A6" s="49"/>
      <c r="B6" s="50"/>
      <c r="C6" s="50"/>
      <c r="D6" s="50"/>
      <c r="E6" s="50"/>
      <c r="F6" s="50"/>
      <c r="G6" s="56"/>
      <c r="H6" s="56"/>
      <c r="I6" s="51"/>
    </row>
    <row r="7" spans="1:9" x14ac:dyDescent="0.25">
      <c r="A7" s="49"/>
      <c r="B7" s="50"/>
      <c r="C7" s="50"/>
      <c r="D7" s="50"/>
      <c r="E7" s="50"/>
      <c r="F7" s="50"/>
      <c r="G7" s="56"/>
      <c r="H7" s="56"/>
      <c r="I7" s="51"/>
    </row>
    <row r="8" spans="1:9" x14ac:dyDescent="0.25">
      <c r="A8" s="49"/>
      <c r="B8" s="50"/>
      <c r="C8" s="50"/>
      <c r="D8" s="50"/>
      <c r="E8" s="50"/>
      <c r="F8" s="50"/>
      <c r="G8" s="56"/>
      <c r="H8" s="56"/>
      <c r="I8" s="51"/>
    </row>
    <row r="9" spans="1:9" x14ac:dyDescent="0.25">
      <c r="A9" s="49"/>
      <c r="B9" s="50"/>
      <c r="C9" s="50"/>
      <c r="D9" s="50"/>
      <c r="E9" s="50"/>
      <c r="F9" s="50"/>
      <c r="G9" s="56"/>
      <c r="H9" s="56"/>
      <c r="I9" s="51"/>
    </row>
    <row r="10" spans="1:9" x14ac:dyDescent="0.25">
      <c r="A10" s="49"/>
      <c r="B10" s="50"/>
      <c r="C10" s="50"/>
      <c r="D10" s="50"/>
      <c r="E10" s="50"/>
      <c r="F10" s="50"/>
      <c r="G10" s="56"/>
      <c r="H10" s="56"/>
      <c r="I10" s="51"/>
    </row>
    <row r="11" spans="1:9" x14ac:dyDescent="0.25">
      <c r="A11" s="49" t="s">
        <v>163</v>
      </c>
      <c r="B11" s="50">
        <v>20</v>
      </c>
      <c r="C11" s="50">
        <v>7059</v>
      </c>
      <c r="D11" s="50">
        <v>10464</v>
      </c>
      <c r="E11" s="50"/>
      <c r="F11" s="50"/>
      <c r="G11" s="56" t="s">
        <v>162</v>
      </c>
      <c r="H11" s="56"/>
      <c r="I11" s="51"/>
    </row>
    <row r="12" spans="1:9" x14ac:dyDescent="0.25">
      <c r="A12" s="49"/>
      <c r="B12" s="50"/>
      <c r="C12" s="50"/>
      <c r="D12" s="50"/>
      <c r="E12" s="50"/>
      <c r="F12" s="50"/>
      <c r="G12" s="56"/>
      <c r="H12" s="56"/>
      <c r="I12" s="51"/>
    </row>
    <row r="13" spans="1:9" x14ac:dyDescent="0.25">
      <c r="A13" s="49"/>
      <c r="B13" s="50"/>
      <c r="C13" s="50"/>
      <c r="D13" s="50"/>
      <c r="E13" s="50"/>
      <c r="F13" s="50"/>
      <c r="G13" s="56"/>
      <c r="H13" s="56"/>
      <c r="I13" s="51"/>
    </row>
    <row r="14" spans="1:9" x14ac:dyDescent="0.25">
      <c r="A14" s="49"/>
      <c r="B14" s="50"/>
      <c r="C14" s="50"/>
      <c r="D14" s="50"/>
      <c r="E14" s="50"/>
      <c r="F14" s="50"/>
      <c r="G14" s="56"/>
      <c r="H14" s="56"/>
      <c r="I14" s="51"/>
    </row>
    <row r="15" spans="1:9" x14ac:dyDescent="0.25">
      <c r="A15" s="49"/>
      <c r="B15" s="50"/>
      <c r="C15" s="50"/>
      <c r="D15" s="50"/>
      <c r="E15" s="50"/>
      <c r="F15" s="50"/>
      <c r="G15" s="56"/>
      <c r="H15" s="56"/>
      <c r="I15" s="51"/>
    </row>
    <row r="16" spans="1:9" x14ac:dyDescent="0.25">
      <c r="A16" s="49"/>
      <c r="B16" s="50"/>
      <c r="C16" s="50"/>
      <c r="D16" s="50"/>
      <c r="E16" s="50"/>
      <c r="F16" s="50"/>
      <c r="G16" s="56"/>
      <c r="H16" s="56"/>
      <c r="I16" s="51"/>
    </row>
    <row r="17" spans="1:9" x14ac:dyDescent="0.25">
      <c r="A17" s="49"/>
      <c r="B17" s="50"/>
      <c r="C17" s="50"/>
      <c r="D17" s="50"/>
      <c r="E17" s="50"/>
      <c r="F17" s="50"/>
      <c r="G17" s="56"/>
      <c r="H17" s="56"/>
      <c r="I17" s="51"/>
    </row>
    <row r="18" spans="1:9" x14ac:dyDescent="0.25">
      <c r="A18" s="49"/>
      <c r="B18" s="50"/>
      <c r="C18" s="50"/>
      <c r="D18" s="50"/>
      <c r="E18" s="50"/>
      <c r="F18" s="50"/>
      <c r="G18" s="56"/>
      <c r="H18" s="56"/>
      <c r="I18" s="51"/>
    </row>
    <row r="19" spans="1:9" x14ac:dyDescent="0.25">
      <c r="A19" s="49" t="s">
        <v>164</v>
      </c>
      <c r="B19" s="50">
        <v>11</v>
      </c>
      <c r="C19" s="50">
        <v>2068</v>
      </c>
      <c r="D19" s="50">
        <v>2068</v>
      </c>
      <c r="E19" s="50"/>
      <c r="F19" s="50"/>
      <c r="G19" s="56" t="s">
        <v>165</v>
      </c>
      <c r="H19" s="56"/>
      <c r="I19" s="51"/>
    </row>
    <row r="20" spans="1:9" x14ac:dyDescent="0.25">
      <c r="A20" s="49"/>
      <c r="B20" s="50"/>
      <c r="C20" s="50"/>
      <c r="D20" s="50"/>
      <c r="E20" s="50"/>
      <c r="F20" s="50"/>
      <c r="G20" s="56"/>
      <c r="H20" s="56"/>
      <c r="I20" s="51"/>
    </row>
    <row r="21" spans="1:9" x14ac:dyDescent="0.25">
      <c r="A21" s="49"/>
      <c r="B21" s="50"/>
      <c r="C21" s="50"/>
      <c r="D21" s="50"/>
      <c r="E21" s="50"/>
      <c r="F21" s="50"/>
      <c r="G21" s="56"/>
      <c r="H21" s="56"/>
      <c r="I21" s="51"/>
    </row>
    <row r="22" spans="1:9" x14ac:dyDescent="0.25">
      <c r="A22" s="49"/>
      <c r="B22" s="50"/>
      <c r="C22" s="50"/>
      <c r="D22" s="50"/>
      <c r="E22" s="50"/>
      <c r="F22" s="50"/>
      <c r="G22" s="56"/>
      <c r="H22" s="56"/>
      <c r="I22" s="51"/>
    </row>
    <row r="23" spans="1:9" x14ac:dyDescent="0.25">
      <c r="A23" s="49"/>
      <c r="B23" s="50"/>
      <c r="C23" s="50"/>
      <c r="D23" s="50"/>
      <c r="E23" s="50"/>
      <c r="F23" s="50"/>
      <c r="G23" s="56"/>
      <c r="H23" s="56"/>
      <c r="I23" s="51"/>
    </row>
    <row r="24" spans="1:9" x14ac:dyDescent="0.25">
      <c r="A24" s="49"/>
      <c r="B24" s="50"/>
      <c r="C24" s="50"/>
      <c r="D24" s="50"/>
      <c r="E24" s="50"/>
      <c r="F24" s="50"/>
      <c r="G24" s="56"/>
      <c r="H24" s="56"/>
      <c r="I24" s="51"/>
    </row>
    <row r="25" spans="1:9" x14ac:dyDescent="0.25">
      <c r="A25" s="49" t="s">
        <v>166</v>
      </c>
      <c r="B25" s="50">
        <v>7</v>
      </c>
      <c r="C25" s="50">
        <v>663</v>
      </c>
      <c r="D25" s="50">
        <v>663</v>
      </c>
      <c r="E25" s="50"/>
      <c r="F25" s="50"/>
      <c r="G25" s="56" t="s">
        <v>165</v>
      </c>
      <c r="H25" s="56"/>
      <c r="I25" s="51"/>
    </row>
    <row r="26" spans="1:9" x14ac:dyDescent="0.25">
      <c r="A26" s="49"/>
      <c r="B26" s="50"/>
      <c r="C26" s="50"/>
      <c r="D26" s="50"/>
      <c r="E26" s="50"/>
      <c r="F26" s="50"/>
      <c r="G26" s="56"/>
      <c r="H26" s="56"/>
      <c r="I26" s="51"/>
    </row>
    <row r="27" spans="1:9" x14ac:dyDescent="0.25">
      <c r="A27" s="49"/>
      <c r="B27" s="50"/>
      <c r="C27" s="50"/>
      <c r="D27" s="50"/>
      <c r="E27" s="50"/>
      <c r="F27" s="50"/>
      <c r="G27" s="56"/>
      <c r="H27" s="56"/>
      <c r="I27" s="51"/>
    </row>
    <row r="28" spans="1:9" x14ac:dyDescent="0.25">
      <c r="A28" s="49"/>
      <c r="B28" s="50"/>
      <c r="C28" s="50"/>
      <c r="D28" s="50"/>
      <c r="E28" s="50"/>
      <c r="F28" s="50"/>
      <c r="G28" s="56"/>
      <c r="H28" s="56"/>
      <c r="I28" s="51"/>
    </row>
    <row r="29" spans="1:9" x14ac:dyDescent="0.25">
      <c r="A29" s="49"/>
      <c r="B29" s="50"/>
      <c r="C29" s="50"/>
      <c r="D29" s="50"/>
      <c r="E29" s="50"/>
      <c r="F29" s="50"/>
      <c r="G29" s="56"/>
      <c r="H29" s="56"/>
      <c r="I29" s="51"/>
    </row>
    <row r="30" spans="1:9" x14ac:dyDescent="0.25">
      <c r="A30" s="49"/>
      <c r="B30" s="50"/>
      <c r="C30" s="50"/>
      <c r="D30" s="50"/>
      <c r="E30" s="50"/>
      <c r="F30" s="50"/>
      <c r="G30" s="56"/>
      <c r="H30" s="56"/>
      <c r="I30" s="51"/>
    </row>
    <row r="31" spans="1:9" x14ac:dyDescent="0.25">
      <c r="A31" s="49"/>
      <c r="B31" s="50"/>
      <c r="C31" s="50"/>
      <c r="D31" s="50"/>
      <c r="E31" s="50"/>
      <c r="F31" s="50"/>
      <c r="G31" s="56"/>
      <c r="H31" s="56"/>
      <c r="I31" s="51"/>
    </row>
    <row r="32" spans="1:9" x14ac:dyDescent="0.25">
      <c r="A32" s="49" t="s">
        <v>167</v>
      </c>
      <c r="B32" s="50">
        <v>33</v>
      </c>
      <c r="C32" s="50">
        <v>5101</v>
      </c>
      <c r="D32" s="50">
        <v>5101</v>
      </c>
      <c r="E32" s="50"/>
      <c r="F32" s="50"/>
      <c r="G32" s="56" t="s">
        <v>165</v>
      </c>
      <c r="H32" s="56"/>
      <c r="I32" s="51"/>
    </row>
    <row r="33" spans="1:9" x14ac:dyDescent="0.25">
      <c r="A33" s="49"/>
      <c r="B33" s="50"/>
      <c r="C33" s="50"/>
      <c r="D33" s="50"/>
      <c r="E33" s="50"/>
      <c r="F33" s="50"/>
      <c r="G33" s="56"/>
      <c r="H33" s="56"/>
      <c r="I33" s="51"/>
    </row>
    <row r="34" spans="1:9" x14ac:dyDescent="0.25">
      <c r="A34" s="49"/>
      <c r="B34" s="50"/>
      <c r="C34" s="50"/>
      <c r="D34" s="50"/>
      <c r="E34" s="50"/>
      <c r="F34" s="50"/>
      <c r="G34" s="56"/>
      <c r="H34" s="56"/>
      <c r="I34" s="51"/>
    </row>
    <row r="35" spans="1:9" x14ac:dyDescent="0.25">
      <c r="A35" s="49"/>
      <c r="B35" s="50"/>
      <c r="C35" s="50"/>
      <c r="D35" s="50"/>
      <c r="E35" s="50"/>
      <c r="F35" s="50"/>
      <c r="G35" s="56"/>
      <c r="H35" s="56"/>
      <c r="I35" s="51"/>
    </row>
    <row r="36" spans="1:9" x14ac:dyDescent="0.25">
      <c r="A36" s="49"/>
      <c r="B36" s="50"/>
      <c r="C36" s="50"/>
      <c r="D36" s="50"/>
      <c r="E36" s="50"/>
      <c r="F36" s="50"/>
      <c r="G36" s="56"/>
      <c r="H36" s="56"/>
      <c r="I36" s="51"/>
    </row>
    <row r="37" spans="1:9" x14ac:dyDescent="0.25">
      <c r="A37" s="49"/>
      <c r="B37" s="50"/>
      <c r="C37" s="50"/>
      <c r="D37" s="50"/>
      <c r="E37" s="50"/>
      <c r="F37" s="50"/>
      <c r="G37" s="56"/>
      <c r="H37" s="56"/>
      <c r="I37" s="51"/>
    </row>
    <row r="38" spans="1:9" x14ac:dyDescent="0.25">
      <c r="A38" s="49"/>
      <c r="B38" s="50"/>
      <c r="C38" s="50"/>
      <c r="D38" s="50"/>
      <c r="E38" s="50"/>
      <c r="F38" s="50"/>
      <c r="G38" s="56"/>
      <c r="H38" s="56"/>
      <c r="I38" s="51"/>
    </row>
    <row r="39" spans="1:9" x14ac:dyDescent="0.25">
      <c r="A39" s="49"/>
      <c r="B39" s="50"/>
      <c r="C39" s="50"/>
      <c r="D39" s="50"/>
      <c r="E39" s="50"/>
      <c r="F39" s="50"/>
      <c r="G39" s="56"/>
      <c r="H39" s="56"/>
      <c r="I39" s="51"/>
    </row>
    <row r="40" spans="1:9" ht="13.8" thickBot="1" x14ac:dyDescent="0.3">
      <c r="A40" s="52"/>
      <c r="B40" s="53"/>
      <c r="C40" s="53"/>
      <c r="D40" s="53"/>
      <c r="E40" s="53"/>
      <c r="F40" s="53"/>
      <c r="G40" s="57"/>
      <c r="H40" s="57"/>
      <c r="I40" s="54"/>
    </row>
    <row r="41" spans="1:9" ht="13.8" thickTop="1" x14ac:dyDescent="0.25"/>
  </sheetData>
  <phoneticPr fontId="22" type="noConversion"/>
  <pageMargins left="0.7" right="0.7" top="0.75" bottom="0.75" header="0.3" footer="0.3"/>
  <pageSetup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38" sqref="F38"/>
    </sheetView>
  </sheetViews>
  <sheetFormatPr defaultRowHeight="13.2" x14ac:dyDescent="0.25"/>
  <cols>
    <col min="1" max="1" width="18.33203125" style="44" customWidth="1"/>
    <col min="2" max="3" width="9.109375" style="44"/>
    <col min="4" max="4" width="10.6640625" style="44" customWidth="1"/>
    <col min="5" max="5" width="9" style="44" customWidth="1"/>
    <col min="6" max="6" width="9.109375" style="44"/>
    <col min="7" max="8" width="13.5546875" style="44" customWidth="1"/>
    <col min="9" max="9" width="23.33203125" style="44" customWidth="1"/>
  </cols>
  <sheetData>
    <row r="1" spans="1:9" ht="14.4" thickTop="1" thickBot="1" x14ac:dyDescent="0.3">
      <c r="A1" s="45" t="s">
        <v>154</v>
      </c>
      <c r="B1" s="45" t="s">
        <v>155</v>
      </c>
      <c r="C1" s="45" t="s">
        <v>156</v>
      </c>
      <c r="D1" s="45" t="s">
        <v>157</v>
      </c>
      <c r="E1" s="45" t="s">
        <v>158</v>
      </c>
      <c r="F1" s="45" t="s">
        <v>156</v>
      </c>
      <c r="G1" s="45" t="s">
        <v>159</v>
      </c>
      <c r="H1" s="45" t="s">
        <v>23</v>
      </c>
      <c r="I1" s="45" t="s">
        <v>160</v>
      </c>
    </row>
    <row r="2" spans="1:9" ht="13.8" thickTop="1" x14ac:dyDescent="0.25">
      <c r="A2" s="46" t="s">
        <v>168</v>
      </c>
      <c r="B2" s="47">
        <v>25</v>
      </c>
      <c r="C2" s="47">
        <v>6164</v>
      </c>
      <c r="D2" s="47">
        <v>12553</v>
      </c>
      <c r="E2" s="47"/>
      <c r="F2" s="47"/>
      <c r="G2" s="55" t="s">
        <v>162</v>
      </c>
      <c r="H2" s="55"/>
      <c r="I2" s="48"/>
    </row>
    <row r="3" spans="1:9" x14ac:dyDescent="0.25">
      <c r="A3" s="49"/>
      <c r="B3" s="50"/>
      <c r="C3" s="50"/>
      <c r="D3" s="50"/>
      <c r="E3" s="50"/>
      <c r="F3" s="50"/>
      <c r="G3" s="56"/>
      <c r="H3" s="56"/>
      <c r="I3" s="51"/>
    </row>
    <row r="4" spans="1:9" x14ac:dyDescent="0.25">
      <c r="A4" s="49"/>
      <c r="B4" s="50"/>
      <c r="C4" s="50"/>
      <c r="D4" s="50"/>
      <c r="E4" s="50"/>
      <c r="F4" s="50"/>
      <c r="G4" s="56"/>
      <c r="H4" s="56"/>
      <c r="I4" s="51"/>
    </row>
    <row r="5" spans="1:9" x14ac:dyDescent="0.25">
      <c r="A5" s="49"/>
      <c r="B5" s="50"/>
      <c r="C5" s="50"/>
      <c r="D5" s="50"/>
      <c r="E5" s="50"/>
      <c r="F5" s="50"/>
      <c r="G5" s="56"/>
      <c r="H5" s="56"/>
      <c r="I5" s="51"/>
    </row>
    <row r="6" spans="1:9" x14ac:dyDescent="0.25">
      <c r="A6" s="49"/>
      <c r="B6" s="50"/>
      <c r="C6" s="50"/>
      <c r="D6" s="50"/>
      <c r="E6" s="50"/>
      <c r="F6" s="50"/>
      <c r="G6" s="56"/>
      <c r="H6" s="56"/>
      <c r="I6" s="51"/>
    </row>
    <row r="7" spans="1:9" x14ac:dyDescent="0.25">
      <c r="A7" s="49"/>
      <c r="B7" s="50"/>
      <c r="C7" s="50"/>
      <c r="D7" s="50"/>
      <c r="E7" s="50"/>
      <c r="F7" s="50"/>
      <c r="G7" s="56"/>
      <c r="H7" s="56"/>
      <c r="I7" s="51"/>
    </row>
    <row r="8" spans="1:9" x14ac:dyDescent="0.25">
      <c r="A8" s="49"/>
      <c r="B8" s="50"/>
      <c r="C8" s="50"/>
      <c r="D8" s="50"/>
      <c r="E8" s="50"/>
      <c r="F8" s="50"/>
      <c r="G8" s="56"/>
      <c r="H8" s="56"/>
      <c r="I8" s="51"/>
    </row>
    <row r="9" spans="1:9" x14ac:dyDescent="0.25">
      <c r="A9" s="49"/>
      <c r="B9" s="50"/>
      <c r="C9" s="50"/>
      <c r="D9" s="50"/>
      <c r="E9" s="50"/>
      <c r="F9" s="50"/>
      <c r="G9" s="56"/>
      <c r="H9" s="56"/>
      <c r="I9" s="51"/>
    </row>
    <row r="10" spans="1:9" x14ac:dyDescent="0.25">
      <c r="A10" s="49"/>
      <c r="B10" s="50"/>
      <c r="C10" s="50"/>
      <c r="D10" s="50"/>
      <c r="E10" s="50"/>
      <c r="F10" s="50"/>
      <c r="G10" s="56"/>
      <c r="H10" s="56"/>
      <c r="I10" s="51"/>
    </row>
    <row r="11" spans="1:9" x14ac:dyDescent="0.25">
      <c r="A11" s="49" t="s">
        <v>169</v>
      </c>
      <c r="B11" s="50">
        <v>7</v>
      </c>
      <c r="C11" s="50">
        <v>893</v>
      </c>
      <c r="D11" s="50">
        <v>893</v>
      </c>
      <c r="E11" s="50"/>
      <c r="F11" s="50"/>
      <c r="G11" s="56" t="s">
        <v>165</v>
      </c>
      <c r="H11" s="56"/>
      <c r="I11" s="51"/>
    </row>
    <row r="12" spans="1:9" x14ac:dyDescent="0.25">
      <c r="A12" s="49"/>
      <c r="B12" s="50"/>
      <c r="C12" s="50"/>
      <c r="D12" s="50"/>
      <c r="E12" s="50"/>
      <c r="F12" s="50"/>
      <c r="G12" s="56"/>
      <c r="H12" s="56"/>
      <c r="I12" s="51"/>
    </row>
    <row r="13" spans="1:9" x14ac:dyDescent="0.25">
      <c r="A13" s="49"/>
      <c r="B13" s="50"/>
      <c r="C13" s="50"/>
      <c r="D13" s="50"/>
      <c r="E13" s="50"/>
      <c r="F13" s="50"/>
      <c r="G13" s="56"/>
      <c r="H13" s="56"/>
      <c r="I13" s="51"/>
    </row>
    <row r="14" spans="1:9" x14ac:dyDescent="0.25">
      <c r="A14" s="49"/>
      <c r="B14" s="50"/>
      <c r="C14" s="50"/>
      <c r="D14" s="50"/>
      <c r="E14" s="50"/>
      <c r="F14" s="50"/>
      <c r="G14" s="56"/>
      <c r="H14" s="56"/>
      <c r="I14" s="51"/>
    </row>
    <row r="15" spans="1:9" x14ac:dyDescent="0.25">
      <c r="A15" s="49"/>
      <c r="B15" s="50"/>
      <c r="C15" s="50"/>
      <c r="D15" s="50"/>
      <c r="E15" s="50"/>
      <c r="F15" s="50"/>
      <c r="G15" s="56"/>
      <c r="H15" s="56"/>
      <c r="I15" s="51"/>
    </row>
    <row r="16" spans="1:9" x14ac:dyDescent="0.25">
      <c r="A16" s="49"/>
      <c r="B16" s="50"/>
      <c r="C16" s="50"/>
      <c r="D16" s="50"/>
      <c r="E16" s="50"/>
      <c r="F16" s="50"/>
      <c r="G16" s="56"/>
      <c r="H16" s="56"/>
      <c r="I16" s="51"/>
    </row>
    <row r="17" spans="1:9" x14ac:dyDescent="0.25">
      <c r="A17" s="49"/>
      <c r="B17" s="50"/>
      <c r="C17" s="50"/>
      <c r="D17" s="50"/>
      <c r="E17" s="50"/>
      <c r="F17" s="50"/>
      <c r="G17" s="56"/>
      <c r="H17" s="56"/>
      <c r="I17" s="51"/>
    </row>
    <row r="18" spans="1:9" x14ac:dyDescent="0.25">
      <c r="A18" s="49" t="s">
        <v>170</v>
      </c>
      <c r="B18" s="50">
        <v>21</v>
      </c>
      <c r="C18" s="50"/>
      <c r="D18" s="50">
        <v>1345</v>
      </c>
      <c r="E18" s="50"/>
      <c r="F18" s="50"/>
      <c r="G18" s="56" t="s">
        <v>165</v>
      </c>
      <c r="H18" s="56"/>
      <c r="I18" s="51"/>
    </row>
    <row r="19" spans="1:9" x14ac:dyDescent="0.25">
      <c r="A19" s="49"/>
      <c r="B19" s="50"/>
      <c r="C19" s="50"/>
      <c r="D19" s="50"/>
      <c r="E19" s="50"/>
      <c r="F19" s="50"/>
      <c r="G19" s="56"/>
      <c r="H19" s="56"/>
      <c r="I19" s="51"/>
    </row>
    <row r="20" spans="1:9" x14ac:dyDescent="0.25">
      <c r="A20" s="49"/>
      <c r="B20" s="50"/>
      <c r="C20" s="50"/>
      <c r="D20" s="50"/>
      <c r="E20" s="50"/>
      <c r="F20" s="50"/>
      <c r="G20" s="56"/>
      <c r="H20" s="56"/>
      <c r="I20" s="51"/>
    </row>
    <row r="21" spans="1:9" x14ac:dyDescent="0.25">
      <c r="A21" s="49"/>
      <c r="B21" s="50"/>
      <c r="C21" s="50"/>
      <c r="D21" s="50"/>
      <c r="E21" s="50"/>
      <c r="F21" s="50"/>
      <c r="G21" s="56"/>
      <c r="H21" s="56"/>
      <c r="I21" s="51"/>
    </row>
    <row r="22" spans="1:9" x14ac:dyDescent="0.25">
      <c r="A22" s="49"/>
      <c r="B22" s="50"/>
      <c r="C22" s="50"/>
      <c r="D22" s="50"/>
      <c r="E22" s="50"/>
      <c r="F22" s="50"/>
      <c r="G22" s="56"/>
      <c r="H22" s="56"/>
      <c r="I22" s="51"/>
    </row>
    <row r="23" spans="1:9" x14ac:dyDescent="0.25">
      <c r="A23" s="49"/>
      <c r="B23" s="50"/>
      <c r="C23" s="50"/>
      <c r="D23" s="50"/>
      <c r="E23" s="50"/>
      <c r="F23" s="50"/>
      <c r="G23" s="56"/>
      <c r="H23" s="56"/>
      <c r="I23" s="51"/>
    </row>
    <row r="24" spans="1:9" x14ac:dyDescent="0.25">
      <c r="A24" s="49"/>
      <c r="B24" s="50"/>
      <c r="C24" s="50"/>
      <c r="D24" s="50"/>
      <c r="E24" s="50"/>
      <c r="F24" s="50"/>
      <c r="G24" s="56"/>
      <c r="H24" s="56"/>
      <c r="I24" s="51"/>
    </row>
    <row r="25" spans="1:9" x14ac:dyDescent="0.25">
      <c r="A25" s="49"/>
      <c r="B25" s="50"/>
      <c r="C25" s="50"/>
      <c r="D25" s="50"/>
      <c r="E25" s="50"/>
      <c r="F25" s="50"/>
      <c r="G25" s="56"/>
      <c r="H25" s="56"/>
      <c r="I25" s="51"/>
    </row>
    <row r="26" spans="1:9" x14ac:dyDescent="0.25">
      <c r="A26" s="49" t="s">
        <v>171</v>
      </c>
      <c r="B26" s="50">
        <v>5</v>
      </c>
      <c r="C26" s="50">
        <v>1120</v>
      </c>
      <c r="D26" s="50">
        <v>1120</v>
      </c>
      <c r="E26" s="50"/>
      <c r="F26" s="50"/>
      <c r="G26" s="56" t="s">
        <v>172</v>
      </c>
      <c r="H26" s="56"/>
      <c r="I26" s="51"/>
    </row>
    <row r="27" spans="1:9" x14ac:dyDescent="0.25">
      <c r="A27" s="49"/>
      <c r="B27" s="50"/>
      <c r="C27" s="50"/>
      <c r="D27" s="50"/>
      <c r="E27" s="50"/>
      <c r="F27" s="50"/>
      <c r="G27" s="56"/>
      <c r="H27" s="56"/>
      <c r="I27" s="51"/>
    </row>
    <row r="28" spans="1:9" x14ac:dyDescent="0.25">
      <c r="A28" s="49"/>
      <c r="B28" s="50"/>
      <c r="C28" s="50"/>
      <c r="D28" s="50"/>
      <c r="E28" s="50"/>
      <c r="F28" s="50"/>
      <c r="G28" s="56"/>
      <c r="H28" s="56"/>
      <c r="I28" s="51"/>
    </row>
    <row r="29" spans="1:9" x14ac:dyDescent="0.25">
      <c r="A29" s="49"/>
      <c r="B29" s="50"/>
      <c r="C29" s="50"/>
      <c r="D29" s="50"/>
      <c r="E29" s="50"/>
      <c r="F29" s="50"/>
      <c r="G29" s="56"/>
      <c r="H29" s="56"/>
      <c r="I29" s="51"/>
    </row>
    <row r="30" spans="1:9" x14ac:dyDescent="0.25">
      <c r="A30" s="49"/>
      <c r="B30" s="50"/>
      <c r="C30" s="50"/>
      <c r="D30" s="50"/>
      <c r="E30" s="50"/>
      <c r="F30" s="50"/>
      <c r="G30" s="56"/>
      <c r="H30" s="56"/>
      <c r="I30" s="51"/>
    </row>
    <row r="31" spans="1:9" x14ac:dyDescent="0.25">
      <c r="A31" s="49"/>
      <c r="B31" s="50"/>
      <c r="C31" s="50"/>
      <c r="D31" s="50"/>
      <c r="E31" s="50"/>
      <c r="F31" s="50"/>
      <c r="G31" s="56"/>
      <c r="H31" s="56"/>
      <c r="I31" s="51"/>
    </row>
    <row r="32" spans="1:9" x14ac:dyDescent="0.25">
      <c r="A32" s="49" t="s">
        <v>173</v>
      </c>
      <c r="B32" s="50">
        <v>1</v>
      </c>
      <c r="C32" s="50">
        <v>438</v>
      </c>
      <c r="D32" s="50">
        <v>438</v>
      </c>
      <c r="E32" s="50"/>
      <c r="F32" s="50"/>
      <c r="G32" s="56" t="s">
        <v>172</v>
      </c>
      <c r="H32" s="56"/>
      <c r="I32" s="51"/>
    </row>
    <row r="33" spans="1:9" x14ac:dyDescent="0.25">
      <c r="A33" s="49"/>
      <c r="B33" s="50"/>
      <c r="C33" s="50"/>
      <c r="D33" s="50"/>
      <c r="E33" s="50">
        <v>1</v>
      </c>
      <c r="F33" s="50">
        <v>438</v>
      </c>
      <c r="G33" s="56"/>
      <c r="H33" s="56"/>
      <c r="I33" s="51" t="s">
        <v>174</v>
      </c>
    </row>
    <row r="34" spans="1:9" x14ac:dyDescent="0.25">
      <c r="A34" s="49"/>
      <c r="B34" s="50"/>
      <c r="C34" s="50"/>
      <c r="D34" s="50"/>
      <c r="E34" s="50"/>
      <c r="F34" s="50"/>
      <c r="G34" s="56"/>
      <c r="H34" s="56"/>
      <c r="I34" s="51"/>
    </row>
    <row r="35" spans="1:9" x14ac:dyDescent="0.25">
      <c r="A35" s="49"/>
      <c r="B35" s="50"/>
      <c r="C35" s="50"/>
      <c r="D35" s="50"/>
      <c r="E35" s="50"/>
      <c r="F35" s="50"/>
      <c r="G35" s="56"/>
      <c r="H35" s="56"/>
      <c r="I35" s="51"/>
    </row>
    <row r="36" spans="1:9" x14ac:dyDescent="0.25">
      <c r="A36" s="49" t="s">
        <v>175</v>
      </c>
      <c r="B36" s="50">
        <v>2</v>
      </c>
      <c r="C36" s="50">
        <v>923</v>
      </c>
      <c r="D36" s="50"/>
      <c r="E36" s="50"/>
      <c r="F36" s="50"/>
      <c r="G36" s="56" t="s">
        <v>176</v>
      </c>
      <c r="H36" s="56"/>
      <c r="I36" s="51"/>
    </row>
    <row r="37" spans="1:9" x14ac:dyDescent="0.25">
      <c r="A37" s="49"/>
      <c r="B37" s="50"/>
      <c r="C37" s="50"/>
      <c r="D37" s="50"/>
      <c r="E37" s="50">
        <v>1</v>
      </c>
      <c r="F37" s="50">
        <v>461.5</v>
      </c>
      <c r="G37" s="56"/>
      <c r="H37" s="56"/>
      <c r="I37" s="51" t="s">
        <v>177</v>
      </c>
    </row>
    <row r="38" spans="1:9" x14ac:dyDescent="0.25">
      <c r="A38" s="49"/>
      <c r="B38" s="50"/>
      <c r="C38" s="50"/>
      <c r="D38" s="50"/>
      <c r="E38" s="50">
        <v>1</v>
      </c>
      <c r="F38" s="50">
        <v>461.5</v>
      </c>
      <c r="G38" s="56"/>
      <c r="H38" s="56"/>
      <c r="I38" s="51" t="s">
        <v>178</v>
      </c>
    </row>
    <row r="39" spans="1:9" x14ac:dyDescent="0.25">
      <c r="A39" s="49"/>
      <c r="B39" s="50"/>
      <c r="C39" s="50"/>
      <c r="D39" s="50"/>
      <c r="E39" s="50"/>
      <c r="F39" s="50"/>
      <c r="G39" s="56"/>
      <c r="H39" s="56"/>
      <c r="I39" s="51"/>
    </row>
    <row r="40" spans="1:9" ht="13.8" thickBot="1" x14ac:dyDescent="0.3">
      <c r="A40" s="52"/>
      <c r="B40" s="53"/>
      <c r="C40" s="53"/>
      <c r="D40" s="53"/>
      <c r="E40" s="53"/>
      <c r="F40" s="53"/>
      <c r="G40" s="57"/>
      <c r="H40" s="57"/>
      <c r="I40" s="54"/>
    </row>
    <row r="41" spans="1:9" ht="13.8" thickTop="1" x14ac:dyDescent="0.25"/>
  </sheetData>
  <phoneticPr fontId="22" type="noConversion"/>
  <pageMargins left="0.7" right="0.7" top="0.75" bottom="0.75" header="0.3" footer="0.3"/>
  <pageSetup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38" sqref="F38"/>
    </sheetView>
  </sheetViews>
  <sheetFormatPr defaultRowHeight="13.2" x14ac:dyDescent="0.25"/>
  <cols>
    <col min="1" max="1" width="18.33203125" style="44" customWidth="1"/>
    <col min="2" max="3" width="9.109375" style="44"/>
    <col min="4" max="4" width="10.6640625" style="44" customWidth="1"/>
    <col min="5" max="5" width="9" style="44" customWidth="1"/>
    <col min="6" max="6" width="9.109375" style="44"/>
    <col min="7" max="8" width="13.5546875" style="44" customWidth="1"/>
    <col min="9" max="9" width="23.33203125" style="44" customWidth="1"/>
  </cols>
  <sheetData>
    <row r="1" spans="1:9" ht="14.4" thickTop="1" thickBot="1" x14ac:dyDescent="0.3">
      <c r="A1" s="45" t="s">
        <v>154</v>
      </c>
      <c r="B1" s="45" t="s">
        <v>155</v>
      </c>
      <c r="C1" s="45" t="s">
        <v>156</v>
      </c>
      <c r="D1" s="45" t="s">
        <v>157</v>
      </c>
      <c r="E1" s="45" t="s">
        <v>158</v>
      </c>
      <c r="F1" s="45" t="s">
        <v>156</v>
      </c>
      <c r="G1" s="45" t="s">
        <v>159</v>
      </c>
      <c r="H1" s="45" t="s">
        <v>23</v>
      </c>
      <c r="I1" s="45" t="s">
        <v>160</v>
      </c>
    </row>
    <row r="2" spans="1:9" ht="13.8" thickTop="1" x14ac:dyDescent="0.25">
      <c r="A2" s="46" t="s">
        <v>179</v>
      </c>
      <c r="B2" s="47">
        <v>20</v>
      </c>
      <c r="C2" s="47">
        <v>5882</v>
      </c>
      <c r="D2" s="47">
        <v>10616</v>
      </c>
      <c r="E2" s="47"/>
      <c r="F2" s="47"/>
      <c r="G2" s="55" t="s">
        <v>162</v>
      </c>
      <c r="H2" s="55"/>
      <c r="I2" s="48"/>
    </row>
    <row r="3" spans="1:9" x14ac:dyDescent="0.25">
      <c r="A3" s="49"/>
      <c r="B3" s="50"/>
      <c r="C3" s="50"/>
      <c r="D3" s="50"/>
      <c r="E3" s="50"/>
      <c r="F3" s="50"/>
      <c r="G3" s="56"/>
      <c r="H3" s="56"/>
      <c r="I3" s="51"/>
    </row>
    <row r="4" spans="1:9" x14ac:dyDescent="0.25">
      <c r="A4" s="49"/>
      <c r="B4" s="50"/>
      <c r="C4" s="50"/>
      <c r="D4" s="50"/>
      <c r="E4" s="50"/>
      <c r="F4" s="50"/>
      <c r="G4" s="56"/>
      <c r="H4" s="56"/>
      <c r="I4" s="51"/>
    </row>
    <row r="5" spans="1:9" x14ac:dyDescent="0.25">
      <c r="A5" s="49"/>
      <c r="B5" s="50"/>
      <c r="C5" s="50"/>
      <c r="D5" s="50"/>
      <c r="E5" s="50"/>
      <c r="F5" s="50"/>
      <c r="G5" s="56"/>
      <c r="H5" s="56"/>
      <c r="I5" s="51"/>
    </row>
    <row r="6" spans="1:9" x14ac:dyDescent="0.25">
      <c r="A6" s="49"/>
      <c r="B6" s="50"/>
      <c r="C6" s="50"/>
      <c r="D6" s="50"/>
      <c r="E6" s="50"/>
      <c r="F6" s="50"/>
      <c r="G6" s="56"/>
      <c r="H6" s="56"/>
      <c r="I6" s="51"/>
    </row>
    <row r="7" spans="1:9" x14ac:dyDescent="0.25">
      <c r="A7" s="49"/>
      <c r="B7" s="50"/>
      <c r="C7" s="50"/>
      <c r="D7" s="50"/>
      <c r="E7" s="50"/>
      <c r="F7" s="50"/>
      <c r="G7" s="56"/>
      <c r="H7" s="56"/>
      <c r="I7" s="51"/>
    </row>
    <row r="8" spans="1:9" x14ac:dyDescent="0.25">
      <c r="A8" s="49"/>
      <c r="B8" s="50"/>
      <c r="C8" s="50"/>
      <c r="D8" s="50"/>
      <c r="E8" s="50"/>
      <c r="F8" s="50"/>
      <c r="G8" s="56"/>
      <c r="H8" s="56"/>
      <c r="I8" s="51"/>
    </row>
    <row r="9" spans="1:9" x14ac:dyDescent="0.25">
      <c r="A9" s="49"/>
      <c r="B9" s="50"/>
      <c r="C9" s="50"/>
      <c r="D9" s="50"/>
      <c r="E9" s="50"/>
      <c r="F9" s="50"/>
      <c r="G9" s="56"/>
      <c r="H9" s="56"/>
      <c r="I9" s="51"/>
    </row>
    <row r="10" spans="1:9" x14ac:dyDescent="0.25">
      <c r="A10" s="49"/>
      <c r="B10" s="50"/>
      <c r="C10" s="50"/>
      <c r="D10" s="50"/>
      <c r="E10" s="50"/>
      <c r="F10" s="50"/>
      <c r="G10" s="56"/>
      <c r="H10" s="56"/>
      <c r="I10" s="51"/>
    </row>
    <row r="11" spans="1:9" x14ac:dyDescent="0.25">
      <c r="A11" s="49"/>
      <c r="B11" s="50"/>
      <c r="C11" s="50"/>
      <c r="D11" s="50"/>
      <c r="E11" s="50"/>
      <c r="F11" s="50"/>
      <c r="G11" s="56"/>
      <c r="H11" s="56"/>
      <c r="I11" s="51"/>
    </row>
    <row r="12" spans="1:9" x14ac:dyDescent="0.25">
      <c r="A12" s="49"/>
      <c r="B12" s="50"/>
      <c r="C12" s="50"/>
      <c r="D12" s="50"/>
      <c r="E12" s="50"/>
      <c r="F12" s="50"/>
      <c r="G12" s="56"/>
      <c r="H12" s="56"/>
      <c r="I12" s="51"/>
    </row>
    <row r="13" spans="1:9" x14ac:dyDescent="0.25">
      <c r="A13" s="49"/>
      <c r="B13" s="50"/>
      <c r="C13" s="50"/>
      <c r="D13" s="50"/>
      <c r="E13" s="50"/>
      <c r="F13" s="50"/>
      <c r="G13" s="56"/>
      <c r="H13" s="56"/>
      <c r="I13" s="51"/>
    </row>
    <row r="14" spans="1:9" x14ac:dyDescent="0.25">
      <c r="A14" s="49"/>
      <c r="B14" s="50"/>
      <c r="C14" s="50"/>
      <c r="D14" s="50"/>
      <c r="E14" s="50"/>
      <c r="F14" s="50"/>
      <c r="G14" s="56"/>
      <c r="H14" s="56"/>
      <c r="I14" s="51"/>
    </row>
    <row r="15" spans="1:9" x14ac:dyDescent="0.25">
      <c r="A15" s="49"/>
      <c r="B15" s="50"/>
      <c r="C15" s="50"/>
      <c r="D15" s="50"/>
      <c r="E15" s="50"/>
      <c r="F15" s="50"/>
      <c r="G15" s="56"/>
      <c r="H15" s="56"/>
      <c r="I15" s="51"/>
    </row>
    <row r="16" spans="1:9" x14ac:dyDescent="0.25">
      <c r="A16" s="49"/>
      <c r="B16" s="50"/>
      <c r="C16" s="50"/>
      <c r="D16" s="50"/>
      <c r="E16" s="50"/>
      <c r="F16" s="50"/>
      <c r="G16" s="56"/>
      <c r="H16" s="56"/>
      <c r="I16" s="51"/>
    </row>
    <row r="17" spans="1:9" x14ac:dyDescent="0.25">
      <c r="A17" s="49"/>
      <c r="B17" s="50"/>
      <c r="C17" s="50"/>
      <c r="D17" s="50"/>
      <c r="E17" s="50"/>
      <c r="F17" s="50"/>
      <c r="G17" s="56"/>
      <c r="H17" s="56"/>
      <c r="I17" s="51"/>
    </row>
    <row r="18" spans="1:9" x14ac:dyDescent="0.25">
      <c r="A18" s="49"/>
      <c r="B18" s="50"/>
      <c r="C18" s="50"/>
      <c r="D18" s="50"/>
      <c r="E18" s="50"/>
      <c r="F18" s="50"/>
      <c r="G18" s="56"/>
      <c r="H18" s="56"/>
      <c r="I18" s="51"/>
    </row>
    <row r="19" spans="1:9" x14ac:dyDescent="0.25">
      <c r="A19" s="49"/>
      <c r="B19" s="50"/>
      <c r="C19" s="50"/>
      <c r="D19" s="50"/>
      <c r="E19" s="50"/>
      <c r="F19" s="50"/>
      <c r="G19" s="56"/>
      <c r="H19" s="56"/>
      <c r="I19" s="51"/>
    </row>
    <row r="20" spans="1:9" x14ac:dyDescent="0.25">
      <c r="A20" s="49"/>
      <c r="B20" s="50"/>
      <c r="C20" s="50"/>
      <c r="D20" s="50"/>
      <c r="E20" s="50"/>
      <c r="F20" s="50"/>
      <c r="G20" s="56"/>
      <c r="H20" s="56"/>
      <c r="I20" s="51"/>
    </row>
    <row r="21" spans="1:9" x14ac:dyDescent="0.25">
      <c r="A21" s="49"/>
      <c r="B21" s="50"/>
      <c r="C21" s="50"/>
      <c r="D21" s="50"/>
      <c r="E21" s="50"/>
      <c r="F21" s="50"/>
      <c r="G21" s="56"/>
      <c r="H21" s="56"/>
      <c r="I21" s="51"/>
    </row>
    <row r="22" spans="1:9" x14ac:dyDescent="0.25">
      <c r="A22" s="49"/>
      <c r="B22" s="50"/>
      <c r="C22" s="50"/>
      <c r="D22" s="50"/>
      <c r="E22" s="50"/>
      <c r="F22" s="50"/>
      <c r="G22" s="56"/>
      <c r="H22" s="56"/>
      <c r="I22" s="51"/>
    </row>
    <row r="23" spans="1:9" x14ac:dyDescent="0.25">
      <c r="A23" s="49"/>
      <c r="B23" s="50"/>
      <c r="C23" s="50"/>
      <c r="D23" s="50"/>
      <c r="E23" s="50"/>
      <c r="F23" s="50"/>
      <c r="G23" s="56"/>
      <c r="H23" s="56"/>
      <c r="I23" s="51"/>
    </row>
    <row r="24" spans="1:9" x14ac:dyDescent="0.25">
      <c r="A24" s="49"/>
      <c r="B24" s="50"/>
      <c r="C24" s="50"/>
      <c r="D24" s="50"/>
      <c r="E24" s="50"/>
      <c r="F24" s="50"/>
      <c r="G24" s="56"/>
      <c r="H24" s="56"/>
      <c r="I24" s="51"/>
    </row>
    <row r="25" spans="1:9" x14ac:dyDescent="0.25">
      <c r="A25" s="49"/>
      <c r="B25" s="50"/>
      <c r="C25" s="50"/>
      <c r="D25" s="50"/>
      <c r="E25" s="50"/>
      <c r="F25" s="50"/>
      <c r="G25" s="56"/>
      <c r="H25" s="56"/>
      <c r="I25" s="51"/>
    </row>
    <row r="26" spans="1:9" x14ac:dyDescent="0.25">
      <c r="A26" s="49"/>
      <c r="B26" s="50"/>
      <c r="C26" s="50"/>
      <c r="D26" s="50"/>
      <c r="E26" s="50"/>
      <c r="F26" s="50"/>
      <c r="G26" s="56"/>
      <c r="H26" s="56"/>
      <c r="I26" s="51"/>
    </row>
    <row r="27" spans="1:9" x14ac:dyDescent="0.25">
      <c r="A27" s="49"/>
      <c r="B27" s="50"/>
      <c r="C27" s="50"/>
      <c r="D27" s="50"/>
      <c r="E27" s="50"/>
      <c r="F27" s="50"/>
      <c r="G27" s="56"/>
      <c r="H27" s="56"/>
      <c r="I27" s="51"/>
    </row>
    <row r="28" spans="1:9" x14ac:dyDescent="0.25">
      <c r="A28" s="49"/>
      <c r="B28" s="50"/>
      <c r="C28" s="50"/>
      <c r="D28" s="50"/>
      <c r="E28" s="50"/>
      <c r="F28" s="50"/>
      <c r="G28" s="56"/>
      <c r="H28" s="56"/>
      <c r="I28" s="51"/>
    </row>
    <row r="29" spans="1:9" x14ac:dyDescent="0.25">
      <c r="A29" s="49"/>
      <c r="B29" s="50"/>
      <c r="C29" s="50"/>
      <c r="D29" s="50"/>
      <c r="E29" s="50"/>
      <c r="F29" s="50"/>
      <c r="G29" s="56"/>
      <c r="H29" s="56"/>
      <c r="I29" s="51"/>
    </row>
    <row r="30" spans="1:9" x14ac:dyDescent="0.25">
      <c r="A30" s="49"/>
      <c r="B30" s="50"/>
      <c r="C30" s="50"/>
      <c r="D30" s="50"/>
      <c r="E30" s="50"/>
      <c r="F30" s="50"/>
      <c r="G30" s="56"/>
      <c r="H30" s="56"/>
      <c r="I30" s="51"/>
    </row>
    <row r="31" spans="1:9" x14ac:dyDescent="0.25">
      <c r="A31" s="49"/>
      <c r="B31" s="50"/>
      <c r="C31" s="50"/>
      <c r="D31" s="50"/>
      <c r="E31" s="50"/>
      <c r="F31" s="50"/>
      <c r="G31" s="56"/>
      <c r="H31" s="56"/>
      <c r="I31" s="51"/>
    </row>
    <row r="32" spans="1:9" x14ac:dyDescent="0.25">
      <c r="A32" s="49"/>
      <c r="B32" s="50"/>
      <c r="C32" s="50"/>
      <c r="D32" s="50"/>
      <c r="E32" s="50"/>
      <c r="F32" s="50"/>
      <c r="G32" s="56"/>
      <c r="H32" s="56"/>
      <c r="I32" s="51"/>
    </row>
    <row r="33" spans="1:9" x14ac:dyDescent="0.25">
      <c r="A33" s="49"/>
      <c r="B33" s="50"/>
      <c r="C33" s="50"/>
      <c r="D33" s="50"/>
      <c r="E33" s="50"/>
      <c r="F33" s="50"/>
      <c r="G33" s="56"/>
      <c r="H33" s="56"/>
      <c r="I33" s="51"/>
    </row>
    <row r="34" spans="1:9" x14ac:dyDescent="0.25">
      <c r="A34" s="49"/>
      <c r="B34" s="50"/>
      <c r="C34" s="50"/>
      <c r="D34" s="50"/>
      <c r="E34" s="50"/>
      <c r="F34" s="50"/>
      <c r="G34" s="56"/>
      <c r="H34" s="56"/>
      <c r="I34" s="51"/>
    </row>
    <row r="35" spans="1:9" x14ac:dyDescent="0.25">
      <c r="A35" s="49"/>
      <c r="B35" s="50"/>
      <c r="C35" s="50"/>
      <c r="D35" s="50"/>
      <c r="E35" s="50"/>
      <c r="F35" s="50"/>
      <c r="G35" s="56"/>
      <c r="H35" s="56"/>
      <c r="I35" s="51"/>
    </row>
    <row r="36" spans="1:9" x14ac:dyDescent="0.25">
      <c r="A36" s="49"/>
      <c r="B36" s="50"/>
      <c r="C36" s="50"/>
      <c r="D36" s="50"/>
      <c r="E36" s="50"/>
      <c r="F36" s="50"/>
      <c r="G36" s="56"/>
      <c r="H36" s="56"/>
      <c r="I36" s="51"/>
    </row>
    <row r="37" spans="1:9" x14ac:dyDescent="0.25">
      <c r="A37" s="49"/>
      <c r="B37" s="50"/>
      <c r="C37" s="50"/>
      <c r="D37" s="50"/>
      <c r="E37" s="50"/>
      <c r="F37" s="50"/>
      <c r="G37" s="56"/>
      <c r="H37" s="56"/>
      <c r="I37" s="51"/>
    </row>
    <row r="38" spans="1:9" x14ac:dyDescent="0.25">
      <c r="A38" s="49"/>
      <c r="B38" s="50"/>
      <c r="C38" s="50"/>
      <c r="D38" s="50"/>
      <c r="E38" s="50"/>
      <c r="F38" s="50"/>
      <c r="G38" s="56"/>
      <c r="H38" s="56"/>
      <c r="I38" s="51"/>
    </row>
    <row r="39" spans="1:9" x14ac:dyDescent="0.25">
      <c r="A39" s="49"/>
      <c r="B39" s="50"/>
      <c r="C39" s="50"/>
      <c r="D39" s="50"/>
      <c r="E39" s="50"/>
      <c r="F39" s="50"/>
      <c r="G39" s="56"/>
      <c r="H39" s="56"/>
      <c r="I39" s="51"/>
    </row>
    <row r="40" spans="1:9" ht="13.8" thickBot="1" x14ac:dyDescent="0.3">
      <c r="A40" s="52"/>
      <c r="B40" s="53"/>
      <c r="C40" s="53"/>
      <c r="D40" s="53"/>
      <c r="E40" s="53"/>
      <c r="F40" s="53"/>
      <c r="G40" s="57"/>
      <c r="H40" s="57"/>
      <c r="I40" s="54"/>
    </row>
    <row r="41" spans="1:9" ht="13.8" thickTop="1" x14ac:dyDescent="0.25"/>
  </sheetData>
  <phoneticPr fontId="22" type="noConversion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F10" sqref="F10"/>
    </sheetView>
  </sheetViews>
  <sheetFormatPr defaultRowHeight="13.2" x14ac:dyDescent="0.25"/>
  <cols>
    <col min="1" max="4" width="9.109375" style="59"/>
    <col min="5" max="5" width="6.109375" style="59" customWidth="1"/>
    <col min="6" max="260" width="9.109375" style="59"/>
    <col min="261" max="261" width="6.109375" style="59" customWidth="1"/>
    <col min="262" max="516" width="9.109375" style="59"/>
    <col min="517" max="517" width="6.109375" style="59" customWidth="1"/>
    <col min="518" max="772" width="9.109375" style="59"/>
    <col min="773" max="773" width="6.109375" style="59" customWidth="1"/>
    <col min="774" max="1028" width="9.109375" style="59"/>
    <col min="1029" max="1029" width="6.109375" style="59" customWidth="1"/>
    <col min="1030" max="1284" width="9.109375" style="59"/>
    <col min="1285" max="1285" width="6.109375" style="59" customWidth="1"/>
    <col min="1286" max="1540" width="9.109375" style="59"/>
    <col min="1541" max="1541" width="6.109375" style="59" customWidth="1"/>
    <col min="1542" max="1796" width="9.109375" style="59"/>
    <col min="1797" max="1797" width="6.109375" style="59" customWidth="1"/>
    <col min="1798" max="2052" width="9.109375" style="59"/>
    <col min="2053" max="2053" width="6.109375" style="59" customWidth="1"/>
    <col min="2054" max="2308" width="9.109375" style="59"/>
    <col min="2309" max="2309" width="6.109375" style="59" customWidth="1"/>
    <col min="2310" max="2564" width="9.109375" style="59"/>
    <col min="2565" max="2565" width="6.109375" style="59" customWidth="1"/>
    <col min="2566" max="2820" width="9.109375" style="59"/>
    <col min="2821" max="2821" width="6.109375" style="59" customWidth="1"/>
    <col min="2822" max="3076" width="9.109375" style="59"/>
    <col min="3077" max="3077" width="6.109375" style="59" customWidth="1"/>
    <col min="3078" max="3332" width="9.109375" style="59"/>
    <col min="3333" max="3333" width="6.109375" style="59" customWidth="1"/>
    <col min="3334" max="3588" width="9.109375" style="59"/>
    <col min="3589" max="3589" width="6.109375" style="59" customWidth="1"/>
    <col min="3590" max="3844" width="9.109375" style="59"/>
    <col min="3845" max="3845" width="6.109375" style="59" customWidth="1"/>
    <col min="3846" max="4100" width="9.109375" style="59"/>
    <col min="4101" max="4101" width="6.109375" style="59" customWidth="1"/>
    <col min="4102" max="4356" width="9.109375" style="59"/>
    <col min="4357" max="4357" width="6.109375" style="59" customWidth="1"/>
    <col min="4358" max="4612" width="9.109375" style="59"/>
    <col min="4613" max="4613" width="6.109375" style="59" customWidth="1"/>
    <col min="4614" max="4868" width="9.109375" style="59"/>
    <col min="4869" max="4869" width="6.109375" style="59" customWidth="1"/>
    <col min="4870" max="5124" width="9.109375" style="59"/>
    <col min="5125" max="5125" width="6.109375" style="59" customWidth="1"/>
    <col min="5126" max="5380" width="9.109375" style="59"/>
    <col min="5381" max="5381" width="6.109375" style="59" customWidth="1"/>
    <col min="5382" max="5636" width="9.109375" style="59"/>
    <col min="5637" max="5637" width="6.109375" style="59" customWidth="1"/>
    <col min="5638" max="5892" width="9.109375" style="59"/>
    <col min="5893" max="5893" width="6.109375" style="59" customWidth="1"/>
    <col min="5894" max="6148" width="9.109375" style="59"/>
    <col min="6149" max="6149" width="6.109375" style="59" customWidth="1"/>
    <col min="6150" max="6404" width="9.109375" style="59"/>
    <col min="6405" max="6405" width="6.109375" style="59" customWidth="1"/>
    <col min="6406" max="6660" width="9.109375" style="59"/>
    <col min="6661" max="6661" width="6.109375" style="59" customWidth="1"/>
    <col min="6662" max="6916" width="9.109375" style="59"/>
    <col min="6917" max="6917" width="6.109375" style="59" customWidth="1"/>
    <col min="6918" max="7172" width="9.109375" style="59"/>
    <col min="7173" max="7173" width="6.109375" style="59" customWidth="1"/>
    <col min="7174" max="7428" width="9.109375" style="59"/>
    <col min="7429" max="7429" width="6.109375" style="59" customWidth="1"/>
    <col min="7430" max="7684" width="9.109375" style="59"/>
    <col min="7685" max="7685" width="6.109375" style="59" customWidth="1"/>
    <col min="7686" max="7940" width="9.109375" style="59"/>
    <col min="7941" max="7941" width="6.109375" style="59" customWidth="1"/>
    <col min="7942" max="8196" width="9.109375" style="59"/>
    <col min="8197" max="8197" width="6.109375" style="59" customWidth="1"/>
    <col min="8198" max="8452" width="9.109375" style="59"/>
    <col min="8453" max="8453" width="6.109375" style="59" customWidth="1"/>
    <col min="8454" max="8708" width="9.109375" style="59"/>
    <col min="8709" max="8709" width="6.109375" style="59" customWidth="1"/>
    <col min="8710" max="8964" width="9.109375" style="59"/>
    <col min="8965" max="8965" width="6.109375" style="59" customWidth="1"/>
    <col min="8966" max="9220" width="9.109375" style="59"/>
    <col min="9221" max="9221" width="6.109375" style="59" customWidth="1"/>
    <col min="9222" max="9476" width="9.109375" style="59"/>
    <col min="9477" max="9477" width="6.109375" style="59" customWidth="1"/>
    <col min="9478" max="9732" width="9.109375" style="59"/>
    <col min="9733" max="9733" width="6.109375" style="59" customWidth="1"/>
    <col min="9734" max="9988" width="9.109375" style="59"/>
    <col min="9989" max="9989" width="6.109375" style="59" customWidth="1"/>
    <col min="9990" max="10244" width="9.109375" style="59"/>
    <col min="10245" max="10245" width="6.109375" style="59" customWidth="1"/>
    <col min="10246" max="10500" width="9.109375" style="59"/>
    <col min="10501" max="10501" width="6.109375" style="59" customWidth="1"/>
    <col min="10502" max="10756" width="9.109375" style="59"/>
    <col min="10757" max="10757" width="6.109375" style="59" customWidth="1"/>
    <col min="10758" max="11012" width="9.109375" style="59"/>
    <col min="11013" max="11013" width="6.109375" style="59" customWidth="1"/>
    <col min="11014" max="11268" width="9.109375" style="59"/>
    <col min="11269" max="11269" width="6.109375" style="59" customWidth="1"/>
    <col min="11270" max="11524" width="9.109375" style="59"/>
    <col min="11525" max="11525" width="6.109375" style="59" customWidth="1"/>
    <col min="11526" max="11780" width="9.109375" style="59"/>
    <col min="11781" max="11781" width="6.109375" style="59" customWidth="1"/>
    <col min="11782" max="12036" width="9.109375" style="59"/>
    <col min="12037" max="12037" width="6.109375" style="59" customWidth="1"/>
    <col min="12038" max="12292" width="9.109375" style="59"/>
    <col min="12293" max="12293" width="6.109375" style="59" customWidth="1"/>
    <col min="12294" max="12548" width="9.109375" style="59"/>
    <col min="12549" max="12549" width="6.109375" style="59" customWidth="1"/>
    <col min="12550" max="12804" width="9.109375" style="59"/>
    <col min="12805" max="12805" width="6.109375" style="59" customWidth="1"/>
    <col min="12806" max="13060" width="9.109375" style="59"/>
    <col min="13061" max="13061" width="6.109375" style="59" customWidth="1"/>
    <col min="13062" max="13316" width="9.109375" style="59"/>
    <col min="13317" max="13317" width="6.109375" style="59" customWidth="1"/>
    <col min="13318" max="13572" width="9.109375" style="59"/>
    <col min="13573" max="13573" width="6.109375" style="59" customWidth="1"/>
    <col min="13574" max="13828" width="9.109375" style="59"/>
    <col min="13829" max="13829" width="6.109375" style="59" customWidth="1"/>
    <col min="13830" max="14084" width="9.109375" style="59"/>
    <col min="14085" max="14085" width="6.109375" style="59" customWidth="1"/>
    <col min="14086" max="14340" width="9.109375" style="59"/>
    <col min="14341" max="14341" width="6.109375" style="59" customWidth="1"/>
    <col min="14342" max="14596" width="9.109375" style="59"/>
    <col min="14597" max="14597" width="6.109375" style="59" customWidth="1"/>
    <col min="14598" max="14852" width="9.109375" style="59"/>
    <col min="14853" max="14853" width="6.109375" style="59" customWidth="1"/>
    <col min="14854" max="15108" width="9.109375" style="59"/>
    <col min="15109" max="15109" width="6.109375" style="59" customWidth="1"/>
    <col min="15110" max="15364" width="9.109375" style="59"/>
    <col min="15365" max="15365" width="6.109375" style="59" customWidth="1"/>
    <col min="15366" max="15620" width="9.109375" style="59"/>
    <col min="15621" max="15621" width="6.109375" style="59" customWidth="1"/>
    <col min="15622" max="15876" width="9.109375" style="59"/>
    <col min="15877" max="15877" width="6.109375" style="59" customWidth="1"/>
    <col min="15878" max="16132" width="9.109375" style="59"/>
    <col min="16133" max="16133" width="6.10937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DEADLOAD!D12</f>
        <v>PMC31218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DEADLOAD!F12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DEADLOAD!G12</f>
        <v>1198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[1]DEADLOAD!$H$8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DEADLOAD!K12</f>
        <v>0</v>
      </c>
      <c r="B20" s="137"/>
      <c r="C20" s="137"/>
      <c r="D20" s="137"/>
      <c r="E20" s="138"/>
    </row>
  </sheetData>
  <mergeCells count="18">
    <mergeCell ref="A12:E12"/>
    <mergeCell ref="A5:E6"/>
    <mergeCell ref="A7:E7"/>
    <mergeCell ref="A8:E9"/>
    <mergeCell ref="A10:E10"/>
    <mergeCell ref="A11:E11"/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3" verticalDpi="20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G14" sqref="G14"/>
    </sheetView>
  </sheetViews>
  <sheetFormatPr defaultRowHeight="13.2" x14ac:dyDescent="0.25"/>
  <cols>
    <col min="1" max="4" width="9.109375" style="59"/>
    <col min="5" max="5" width="6.109375" style="59" customWidth="1"/>
    <col min="6" max="260" width="9.109375" style="59"/>
    <col min="261" max="261" width="6.109375" style="59" customWidth="1"/>
    <col min="262" max="516" width="9.109375" style="59"/>
    <col min="517" max="517" width="6.109375" style="59" customWidth="1"/>
    <col min="518" max="772" width="9.109375" style="59"/>
    <col min="773" max="773" width="6.109375" style="59" customWidth="1"/>
    <col min="774" max="1028" width="9.109375" style="59"/>
    <col min="1029" max="1029" width="6.109375" style="59" customWidth="1"/>
    <col min="1030" max="1284" width="9.109375" style="59"/>
    <col min="1285" max="1285" width="6.109375" style="59" customWidth="1"/>
    <col min="1286" max="1540" width="9.109375" style="59"/>
    <col min="1541" max="1541" width="6.109375" style="59" customWidth="1"/>
    <col min="1542" max="1796" width="9.109375" style="59"/>
    <col min="1797" max="1797" width="6.109375" style="59" customWidth="1"/>
    <col min="1798" max="2052" width="9.109375" style="59"/>
    <col min="2053" max="2053" width="6.109375" style="59" customWidth="1"/>
    <col min="2054" max="2308" width="9.109375" style="59"/>
    <col min="2309" max="2309" width="6.109375" style="59" customWidth="1"/>
    <col min="2310" max="2564" width="9.109375" style="59"/>
    <col min="2565" max="2565" width="6.109375" style="59" customWidth="1"/>
    <col min="2566" max="2820" width="9.109375" style="59"/>
    <col min="2821" max="2821" width="6.109375" style="59" customWidth="1"/>
    <col min="2822" max="3076" width="9.109375" style="59"/>
    <col min="3077" max="3077" width="6.109375" style="59" customWidth="1"/>
    <col min="3078" max="3332" width="9.109375" style="59"/>
    <col min="3333" max="3333" width="6.109375" style="59" customWidth="1"/>
    <col min="3334" max="3588" width="9.109375" style="59"/>
    <col min="3589" max="3589" width="6.109375" style="59" customWidth="1"/>
    <col min="3590" max="3844" width="9.109375" style="59"/>
    <col min="3845" max="3845" width="6.109375" style="59" customWidth="1"/>
    <col min="3846" max="4100" width="9.109375" style="59"/>
    <col min="4101" max="4101" width="6.109375" style="59" customWidth="1"/>
    <col min="4102" max="4356" width="9.109375" style="59"/>
    <col min="4357" max="4357" width="6.109375" style="59" customWidth="1"/>
    <col min="4358" max="4612" width="9.109375" style="59"/>
    <col min="4613" max="4613" width="6.109375" style="59" customWidth="1"/>
    <col min="4614" max="4868" width="9.109375" style="59"/>
    <col min="4869" max="4869" width="6.109375" style="59" customWidth="1"/>
    <col min="4870" max="5124" width="9.109375" style="59"/>
    <col min="5125" max="5125" width="6.109375" style="59" customWidth="1"/>
    <col min="5126" max="5380" width="9.109375" style="59"/>
    <col min="5381" max="5381" width="6.109375" style="59" customWidth="1"/>
    <col min="5382" max="5636" width="9.109375" style="59"/>
    <col min="5637" max="5637" width="6.109375" style="59" customWidth="1"/>
    <col min="5638" max="5892" width="9.109375" style="59"/>
    <col min="5893" max="5893" width="6.109375" style="59" customWidth="1"/>
    <col min="5894" max="6148" width="9.109375" style="59"/>
    <col min="6149" max="6149" width="6.109375" style="59" customWidth="1"/>
    <col min="6150" max="6404" width="9.109375" style="59"/>
    <col min="6405" max="6405" width="6.109375" style="59" customWidth="1"/>
    <col min="6406" max="6660" width="9.109375" style="59"/>
    <col min="6661" max="6661" width="6.109375" style="59" customWidth="1"/>
    <col min="6662" max="6916" width="9.109375" style="59"/>
    <col min="6917" max="6917" width="6.109375" style="59" customWidth="1"/>
    <col min="6918" max="7172" width="9.109375" style="59"/>
    <col min="7173" max="7173" width="6.109375" style="59" customWidth="1"/>
    <col min="7174" max="7428" width="9.109375" style="59"/>
    <col min="7429" max="7429" width="6.109375" style="59" customWidth="1"/>
    <col min="7430" max="7684" width="9.109375" style="59"/>
    <col min="7685" max="7685" width="6.109375" style="59" customWidth="1"/>
    <col min="7686" max="7940" width="9.109375" style="59"/>
    <col min="7941" max="7941" width="6.109375" style="59" customWidth="1"/>
    <col min="7942" max="8196" width="9.109375" style="59"/>
    <col min="8197" max="8197" width="6.109375" style="59" customWidth="1"/>
    <col min="8198" max="8452" width="9.109375" style="59"/>
    <col min="8453" max="8453" width="6.109375" style="59" customWidth="1"/>
    <col min="8454" max="8708" width="9.109375" style="59"/>
    <col min="8709" max="8709" width="6.109375" style="59" customWidth="1"/>
    <col min="8710" max="8964" width="9.109375" style="59"/>
    <col min="8965" max="8965" width="6.109375" style="59" customWidth="1"/>
    <col min="8966" max="9220" width="9.109375" style="59"/>
    <col min="9221" max="9221" width="6.109375" style="59" customWidth="1"/>
    <col min="9222" max="9476" width="9.109375" style="59"/>
    <col min="9477" max="9477" width="6.109375" style="59" customWidth="1"/>
    <col min="9478" max="9732" width="9.109375" style="59"/>
    <col min="9733" max="9733" width="6.109375" style="59" customWidth="1"/>
    <col min="9734" max="9988" width="9.109375" style="59"/>
    <col min="9989" max="9989" width="6.109375" style="59" customWidth="1"/>
    <col min="9990" max="10244" width="9.109375" style="59"/>
    <col min="10245" max="10245" width="6.109375" style="59" customWidth="1"/>
    <col min="10246" max="10500" width="9.109375" style="59"/>
    <col min="10501" max="10501" width="6.109375" style="59" customWidth="1"/>
    <col min="10502" max="10756" width="9.109375" style="59"/>
    <col min="10757" max="10757" width="6.109375" style="59" customWidth="1"/>
    <col min="10758" max="11012" width="9.109375" style="59"/>
    <col min="11013" max="11013" width="6.109375" style="59" customWidth="1"/>
    <col min="11014" max="11268" width="9.109375" style="59"/>
    <col min="11269" max="11269" width="6.109375" style="59" customWidth="1"/>
    <col min="11270" max="11524" width="9.109375" style="59"/>
    <col min="11525" max="11525" width="6.109375" style="59" customWidth="1"/>
    <col min="11526" max="11780" width="9.109375" style="59"/>
    <col min="11781" max="11781" width="6.109375" style="59" customWidth="1"/>
    <col min="11782" max="12036" width="9.109375" style="59"/>
    <col min="12037" max="12037" width="6.109375" style="59" customWidth="1"/>
    <col min="12038" max="12292" width="9.109375" style="59"/>
    <col min="12293" max="12293" width="6.109375" style="59" customWidth="1"/>
    <col min="12294" max="12548" width="9.109375" style="59"/>
    <col min="12549" max="12549" width="6.109375" style="59" customWidth="1"/>
    <col min="12550" max="12804" width="9.109375" style="59"/>
    <col min="12805" max="12805" width="6.109375" style="59" customWidth="1"/>
    <col min="12806" max="13060" width="9.109375" style="59"/>
    <col min="13061" max="13061" width="6.109375" style="59" customWidth="1"/>
    <col min="13062" max="13316" width="9.109375" style="59"/>
    <col min="13317" max="13317" width="6.109375" style="59" customWidth="1"/>
    <col min="13318" max="13572" width="9.109375" style="59"/>
    <col min="13573" max="13573" width="6.109375" style="59" customWidth="1"/>
    <col min="13574" max="13828" width="9.109375" style="59"/>
    <col min="13829" max="13829" width="6.109375" style="59" customWidth="1"/>
    <col min="13830" max="14084" width="9.109375" style="59"/>
    <col min="14085" max="14085" width="6.109375" style="59" customWidth="1"/>
    <col min="14086" max="14340" width="9.109375" style="59"/>
    <col min="14341" max="14341" width="6.109375" style="59" customWidth="1"/>
    <col min="14342" max="14596" width="9.109375" style="59"/>
    <col min="14597" max="14597" width="6.109375" style="59" customWidth="1"/>
    <col min="14598" max="14852" width="9.109375" style="59"/>
    <col min="14853" max="14853" width="6.109375" style="59" customWidth="1"/>
    <col min="14854" max="15108" width="9.109375" style="59"/>
    <col min="15109" max="15109" width="6.109375" style="59" customWidth="1"/>
    <col min="15110" max="15364" width="9.109375" style="59"/>
    <col min="15365" max="15365" width="6.109375" style="59" customWidth="1"/>
    <col min="15366" max="15620" width="9.109375" style="59"/>
    <col min="15621" max="15621" width="6.109375" style="59" customWidth="1"/>
    <col min="15622" max="15876" width="9.109375" style="59"/>
    <col min="15877" max="15877" width="6.109375" style="59" customWidth="1"/>
    <col min="15878" max="16132" width="9.109375" style="59"/>
    <col min="16133" max="16133" width="6.10937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DEADLOAD!D13</f>
        <v>PMC30265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DEADLOAD!F13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DEADLOAD!G13</f>
        <v>2150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[1]DEADLOAD!$H$8</f>
        <v>ORD</v>
      </c>
      <c r="B14" s="144"/>
      <c r="C14" s="174" t="s">
        <v>140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DEADLOAD!K13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3" verticalDpi="20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G21" sqref="G21"/>
    </sheetView>
  </sheetViews>
  <sheetFormatPr defaultRowHeight="13.2" x14ac:dyDescent="0.25"/>
  <cols>
    <col min="1" max="4" width="9.109375" style="59"/>
    <col min="5" max="5" width="8.6640625" style="59" customWidth="1"/>
    <col min="6" max="260" width="9.109375" style="59"/>
    <col min="261" max="261" width="8.6640625" style="59" customWidth="1"/>
    <col min="262" max="516" width="9.109375" style="59"/>
    <col min="517" max="517" width="8.6640625" style="59" customWidth="1"/>
    <col min="518" max="772" width="9.109375" style="59"/>
    <col min="773" max="773" width="8.6640625" style="59" customWidth="1"/>
    <col min="774" max="1028" width="9.109375" style="59"/>
    <col min="1029" max="1029" width="8.6640625" style="59" customWidth="1"/>
    <col min="1030" max="1284" width="9.109375" style="59"/>
    <col min="1285" max="1285" width="8.6640625" style="59" customWidth="1"/>
    <col min="1286" max="1540" width="9.109375" style="59"/>
    <col min="1541" max="1541" width="8.6640625" style="59" customWidth="1"/>
    <col min="1542" max="1796" width="9.109375" style="59"/>
    <col min="1797" max="1797" width="8.6640625" style="59" customWidth="1"/>
    <col min="1798" max="2052" width="9.109375" style="59"/>
    <col min="2053" max="2053" width="8.6640625" style="59" customWidth="1"/>
    <col min="2054" max="2308" width="9.109375" style="59"/>
    <col min="2309" max="2309" width="8.6640625" style="59" customWidth="1"/>
    <col min="2310" max="2564" width="9.109375" style="59"/>
    <col min="2565" max="2565" width="8.6640625" style="59" customWidth="1"/>
    <col min="2566" max="2820" width="9.109375" style="59"/>
    <col min="2821" max="2821" width="8.6640625" style="59" customWidth="1"/>
    <col min="2822" max="3076" width="9.109375" style="59"/>
    <col min="3077" max="3077" width="8.6640625" style="59" customWidth="1"/>
    <col min="3078" max="3332" width="9.109375" style="59"/>
    <col min="3333" max="3333" width="8.6640625" style="59" customWidth="1"/>
    <col min="3334" max="3588" width="9.109375" style="59"/>
    <col min="3589" max="3589" width="8.6640625" style="59" customWidth="1"/>
    <col min="3590" max="3844" width="9.109375" style="59"/>
    <col min="3845" max="3845" width="8.6640625" style="59" customWidth="1"/>
    <col min="3846" max="4100" width="9.109375" style="59"/>
    <col min="4101" max="4101" width="8.6640625" style="59" customWidth="1"/>
    <col min="4102" max="4356" width="9.109375" style="59"/>
    <col min="4357" max="4357" width="8.6640625" style="59" customWidth="1"/>
    <col min="4358" max="4612" width="9.109375" style="59"/>
    <col min="4613" max="4613" width="8.6640625" style="59" customWidth="1"/>
    <col min="4614" max="4868" width="9.109375" style="59"/>
    <col min="4869" max="4869" width="8.6640625" style="59" customWidth="1"/>
    <col min="4870" max="5124" width="9.109375" style="59"/>
    <col min="5125" max="5125" width="8.6640625" style="59" customWidth="1"/>
    <col min="5126" max="5380" width="9.109375" style="59"/>
    <col min="5381" max="5381" width="8.6640625" style="59" customWidth="1"/>
    <col min="5382" max="5636" width="9.109375" style="59"/>
    <col min="5637" max="5637" width="8.6640625" style="59" customWidth="1"/>
    <col min="5638" max="5892" width="9.109375" style="59"/>
    <col min="5893" max="5893" width="8.6640625" style="59" customWidth="1"/>
    <col min="5894" max="6148" width="9.109375" style="59"/>
    <col min="6149" max="6149" width="8.6640625" style="59" customWidth="1"/>
    <col min="6150" max="6404" width="9.109375" style="59"/>
    <col min="6405" max="6405" width="8.6640625" style="59" customWidth="1"/>
    <col min="6406" max="6660" width="9.109375" style="59"/>
    <col min="6661" max="6661" width="8.6640625" style="59" customWidth="1"/>
    <col min="6662" max="6916" width="9.109375" style="59"/>
    <col min="6917" max="6917" width="8.6640625" style="59" customWidth="1"/>
    <col min="6918" max="7172" width="9.109375" style="59"/>
    <col min="7173" max="7173" width="8.6640625" style="59" customWidth="1"/>
    <col min="7174" max="7428" width="9.109375" style="59"/>
    <col min="7429" max="7429" width="8.6640625" style="59" customWidth="1"/>
    <col min="7430" max="7684" width="9.109375" style="59"/>
    <col min="7685" max="7685" width="8.6640625" style="59" customWidth="1"/>
    <col min="7686" max="7940" width="9.109375" style="59"/>
    <col min="7941" max="7941" width="8.6640625" style="59" customWidth="1"/>
    <col min="7942" max="8196" width="9.109375" style="59"/>
    <col min="8197" max="8197" width="8.6640625" style="59" customWidth="1"/>
    <col min="8198" max="8452" width="9.109375" style="59"/>
    <col min="8453" max="8453" width="8.6640625" style="59" customWidth="1"/>
    <col min="8454" max="8708" width="9.109375" style="59"/>
    <col min="8709" max="8709" width="8.6640625" style="59" customWidth="1"/>
    <col min="8710" max="8964" width="9.109375" style="59"/>
    <col min="8965" max="8965" width="8.6640625" style="59" customWidth="1"/>
    <col min="8966" max="9220" width="9.109375" style="59"/>
    <col min="9221" max="9221" width="8.6640625" style="59" customWidth="1"/>
    <col min="9222" max="9476" width="9.109375" style="59"/>
    <col min="9477" max="9477" width="8.6640625" style="59" customWidth="1"/>
    <col min="9478" max="9732" width="9.109375" style="59"/>
    <col min="9733" max="9733" width="8.6640625" style="59" customWidth="1"/>
    <col min="9734" max="9988" width="9.109375" style="59"/>
    <col min="9989" max="9989" width="8.6640625" style="59" customWidth="1"/>
    <col min="9990" max="10244" width="9.109375" style="59"/>
    <col min="10245" max="10245" width="8.6640625" style="59" customWidth="1"/>
    <col min="10246" max="10500" width="9.109375" style="59"/>
    <col min="10501" max="10501" width="8.6640625" style="59" customWidth="1"/>
    <col min="10502" max="10756" width="9.109375" style="59"/>
    <col min="10757" max="10757" width="8.6640625" style="59" customWidth="1"/>
    <col min="10758" max="11012" width="9.109375" style="59"/>
    <col min="11013" max="11013" width="8.6640625" style="59" customWidth="1"/>
    <col min="11014" max="11268" width="9.109375" style="59"/>
    <col min="11269" max="11269" width="8.6640625" style="59" customWidth="1"/>
    <col min="11270" max="11524" width="9.109375" style="59"/>
    <col min="11525" max="11525" width="8.6640625" style="59" customWidth="1"/>
    <col min="11526" max="11780" width="9.109375" style="59"/>
    <col min="11781" max="11781" width="8.6640625" style="59" customWidth="1"/>
    <col min="11782" max="12036" width="9.109375" style="59"/>
    <col min="12037" max="12037" width="8.6640625" style="59" customWidth="1"/>
    <col min="12038" max="12292" width="9.109375" style="59"/>
    <col min="12293" max="12293" width="8.6640625" style="59" customWidth="1"/>
    <col min="12294" max="12548" width="9.109375" style="59"/>
    <col min="12549" max="12549" width="8.6640625" style="59" customWidth="1"/>
    <col min="12550" max="12804" width="9.109375" style="59"/>
    <col min="12805" max="12805" width="8.6640625" style="59" customWidth="1"/>
    <col min="12806" max="13060" width="9.109375" style="59"/>
    <col min="13061" max="13061" width="8.6640625" style="59" customWidth="1"/>
    <col min="13062" max="13316" width="9.109375" style="59"/>
    <col min="13317" max="13317" width="8.6640625" style="59" customWidth="1"/>
    <col min="13318" max="13572" width="9.109375" style="59"/>
    <col min="13573" max="13573" width="8.6640625" style="59" customWidth="1"/>
    <col min="13574" max="13828" width="9.109375" style="59"/>
    <col min="13829" max="13829" width="8.6640625" style="59" customWidth="1"/>
    <col min="13830" max="14084" width="9.109375" style="59"/>
    <col min="14085" max="14085" width="8.6640625" style="59" customWidth="1"/>
    <col min="14086" max="14340" width="9.109375" style="59"/>
    <col min="14341" max="14341" width="8.6640625" style="59" customWidth="1"/>
    <col min="14342" max="14596" width="9.109375" style="59"/>
    <col min="14597" max="14597" width="8.6640625" style="59" customWidth="1"/>
    <col min="14598" max="14852" width="9.109375" style="59"/>
    <col min="14853" max="14853" width="8.6640625" style="59" customWidth="1"/>
    <col min="14854" max="15108" width="9.109375" style="59"/>
    <col min="15109" max="15109" width="8.6640625" style="59" customWidth="1"/>
    <col min="15110" max="15364" width="9.109375" style="59"/>
    <col min="15365" max="15365" width="8.6640625" style="59" customWidth="1"/>
    <col min="15366" max="15620" width="9.109375" style="59"/>
    <col min="15621" max="15621" width="8.6640625" style="59" customWidth="1"/>
    <col min="15622" max="15876" width="9.109375" style="59"/>
    <col min="15877" max="15877" width="8.6640625" style="59" customWidth="1"/>
    <col min="15878" max="16132" width="9.109375" style="59"/>
    <col min="16133" max="16133" width="8.664062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">
        <v>141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DEADLOAD!F14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v>2588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[1]DEADLOAD!$H$9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DEADLOAD!K14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J12" sqref="J12"/>
    </sheetView>
  </sheetViews>
  <sheetFormatPr defaultRowHeight="13.2" x14ac:dyDescent="0.25"/>
  <cols>
    <col min="1" max="4" width="9.109375" style="59"/>
    <col min="5" max="5" width="6.109375" style="59" customWidth="1"/>
    <col min="6" max="260" width="9.109375" style="59"/>
    <col min="261" max="261" width="6.109375" style="59" customWidth="1"/>
    <col min="262" max="516" width="9.109375" style="59"/>
    <col min="517" max="517" width="6.109375" style="59" customWidth="1"/>
    <col min="518" max="772" width="9.109375" style="59"/>
    <col min="773" max="773" width="6.109375" style="59" customWidth="1"/>
    <col min="774" max="1028" width="9.109375" style="59"/>
    <col min="1029" max="1029" width="6.109375" style="59" customWidth="1"/>
    <col min="1030" max="1284" width="9.109375" style="59"/>
    <col min="1285" max="1285" width="6.109375" style="59" customWidth="1"/>
    <col min="1286" max="1540" width="9.109375" style="59"/>
    <col min="1541" max="1541" width="6.109375" style="59" customWidth="1"/>
    <col min="1542" max="1796" width="9.109375" style="59"/>
    <col min="1797" max="1797" width="6.109375" style="59" customWidth="1"/>
    <col min="1798" max="2052" width="9.109375" style="59"/>
    <col min="2053" max="2053" width="6.109375" style="59" customWidth="1"/>
    <col min="2054" max="2308" width="9.109375" style="59"/>
    <col min="2309" max="2309" width="6.109375" style="59" customWidth="1"/>
    <col min="2310" max="2564" width="9.109375" style="59"/>
    <col min="2565" max="2565" width="6.109375" style="59" customWidth="1"/>
    <col min="2566" max="2820" width="9.109375" style="59"/>
    <col min="2821" max="2821" width="6.109375" style="59" customWidth="1"/>
    <col min="2822" max="3076" width="9.109375" style="59"/>
    <col min="3077" max="3077" width="6.109375" style="59" customWidth="1"/>
    <col min="3078" max="3332" width="9.109375" style="59"/>
    <col min="3333" max="3333" width="6.109375" style="59" customWidth="1"/>
    <col min="3334" max="3588" width="9.109375" style="59"/>
    <col min="3589" max="3589" width="6.109375" style="59" customWidth="1"/>
    <col min="3590" max="3844" width="9.109375" style="59"/>
    <col min="3845" max="3845" width="6.109375" style="59" customWidth="1"/>
    <col min="3846" max="4100" width="9.109375" style="59"/>
    <col min="4101" max="4101" width="6.109375" style="59" customWidth="1"/>
    <col min="4102" max="4356" width="9.109375" style="59"/>
    <col min="4357" max="4357" width="6.109375" style="59" customWidth="1"/>
    <col min="4358" max="4612" width="9.109375" style="59"/>
    <col min="4613" max="4613" width="6.109375" style="59" customWidth="1"/>
    <col min="4614" max="4868" width="9.109375" style="59"/>
    <col min="4869" max="4869" width="6.109375" style="59" customWidth="1"/>
    <col min="4870" max="5124" width="9.109375" style="59"/>
    <col min="5125" max="5125" width="6.109375" style="59" customWidth="1"/>
    <col min="5126" max="5380" width="9.109375" style="59"/>
    <col min="5381" max="5381" width="6.109375" style="59" customWidth="1"/>
    <col min="5382" max="5636" width="9.109375" style="59"/>
    <col min="5637" max="5637" width="6.109375" style="59" customWidth="1"/>
    <col min="5638" max="5892" width="9.109375" style="59"/>
    <col min="5893" max="5893" width="6.109375" style="59" customWidth="1"/>
    <col min="5894" max="6148" width="9.109375" style="59"/>
    <col min="6149" max="6149" width="6.109375" style="59" customWidth="1"/>
    <col min="6150" max="6404" width="9.109375" style="59"/>
    <col min="6405" max="6405" width="6.109375" style="59" customWidth="1"/>
    <col min="6406" max="6660" width="9.109375" style="59"/>
    <col min="6661" max="6661" width="6.109375" style="59" customWidth="1"/>
    <col min="6662" max="6916" width="9.109375" style="59"/>
    <col min="6917" max="6917" width="6.109375" style="59" customWidth="1"/>
    <col min="6918" max="7172" width="9.109375" style="59"/>
    <col min="7173" max="7173" width="6.109375" style="59" customWidth="1"/>
    <col min="7174" max="7428" width="9.109375" style="59"/>
    <col min="7429" max="7429" width="6.109375" style="59" customWidth="1"/>
    <col min="7430" max="7684" width="9.109375" style="59"/>
    <col min="7685" max="7685" width="6.109375" style="59" customWidth="1"/>
    <col min="7686" max="7940" width="9.109375" style="59"/>
    <col min="7941" max="7941" width="6.109375" style="59" customWidth="1"/>
    <col min="7942" max="8196" width="9.109375" style="59"/>
    <col min="8197" max="8197" width="6.109375" style="59" customWidth="1"/>
    <col min="8198" max="8452" width="9.109375" style="59"/>
    <col min="8453" max="8453" width="6.109375" style="59" customWidth="1"/>
    <col min="8454" max="8708" width="9.109375" style="59"/>
    <col min="8709" max="8709" width="6.109375" style="59" customWidth="1"/>
    <col min="8710" max="8964" width="9.109375" style="59"/>
    <col min="8965" max="8965" width="6.109375" style="59" customWidth="1"/>
    <col min="8966" max="9220" width="9.109375" style="59"/>
    <col min="9221" max="9221" width="6.109375" style="59" customWidth="1"/>
    <col min="9222" max="9476" width="9.109375" style="59"/>
    <col min="9477" max="9477" width="6.109375" style="59" customWidth="1"/>
    <col min="9478" max="9732" width="9.109375" style="59"/>
    <col min="9733" max="9733" width="6.109375" style="59" customWidth="1"/>
    <col min="9734" max="9988" width="9.109375" style="59"/>
    <col min="9989" max="9989" width="6.109375" style="59" customWidth="1"/>
    <col min="9990" max="10244" width="9.109375" style="59"/>
    <col min="10245" max="10245" width="6.109375" style="59" customWidth="1"/>
    <col min="10246" max="10500" width="9.109375" style="59"/>
    <col min="10501" max="10501" width="6.109375" style="59" customWidth="1"/>
    <col min="10502" max="10756" width="9.109375" style="59"/>
    <col min="10757" max="10757" width="6.109375" style="59" customWidth="1"/>
    <col min="10758" max="11012" width="9.109375" style="59"/>
    <col min="11013" max="11013" width="6.109375" style="59" customWidth="1"/>
    <col min="11014" max="11268" width="9.109375" style="59"/>
    <col min="11269" max="11269" width="6.109375" style="59" customWidth="1"/>
    <col min="11270" max="11524" width="9.109375" style="59"/>
    <col min="11525" max="11525" width="6.109375" style="59" customWidth="1"/>
    <col min="11526" max="11780" width="9.109375" style="59"/>
    <col min="11781" max="11781" width="6.109375" style="59" customWidth="1"/>
    <col min="11782" max="12036" width="9.109375" style="59"/>
    <col min="12037" max="12037" width="6.109375" style="59" customWidth="1"/>
    <col min="12038" max="12292" width="9.109375" style="59"/>
    <col min="12293" max="12293" width="6.109375" style="59" customWidth="1"/>
    <col min="12294" max="12548" width="9.109375" style="59"/>
    <col min="12549" max="12549" width="6.109375" style="59" customWidth="1"/>
    <col min="12550" max="12804" width="9.109375" style="59"/>
    <col min="12805" max="12805" width="6.109375" style="59" customWidth="1"/>
    <col min="12806" max="13060" width="9.109375" style="59"/>
    <col min="13061" max="13061" width="6.109375" style="59" customWidth="1"/>
    <col min="13062" max="13316" width="9.109375" style="59"/>
    <col min="13317" max="13317" width="6.109375" style="59" customWidth="1"/>
    <col min="13318" max="13572" width="9.109375" style="59"/>
    <col min="13573" max="13573" width="6.109375" style="59" customWidth="1"/>
    <col min="13574" max="13828" width="9.109375" style="59"/>
    <col min="13829" max="13829" width="6.109375" style="59" customWidth="1"/>
    <col min="13830" max="14084" width="9.109375" style="59"/>
    <col min="14085" max="14085" width="6.109375" style="59" customWidth="1"/>
    <col min="14086" max="14340" width="9.109375" style="59"/>
    <col min="14341" max="14341" width="6.109375" style="59" customWidth="1"/>
    <col min="14342" max="14596" width="9.109375" style="59"/>
    <col min="14597" max="14597" width="6.109375" style="59" customWidth="1"/>
    <col min="14598" max="14852" width="9.109375" style="59"/>
    <col min="14853" max="14853" width="6.109375" style="59" customWidth="1"/>
    <col min="14854" max="15108" width="9.109375" style="59"/>
    <col min="15109" max="15109" width="6.109375" style="59" customWidth="1"/>
    <col min="15110" max="15364" width="9.109375" style="59"/>
    <col min="15365" max="15365" width="6.109375" style="59" customWidth="1"/>
    <col min="15366" max="15620" width="9.109375" style="59"/>
    <col min="15621" max="15621" width="6.109375" style="59" customWidth="1"/>
    <col min="15622" max="15876" width="9.109375" style="59"/>
    <col min="15877" max="15877" width="6.109375" style="59" customWidth="1"/>
    <col min="15878" max="16132" width="9.109375" style="59"/>
    <col min="16133" max="16133" width="6.10937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DEADLOAD!D15</f>
        <v>PMC30939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DEADLOAD!F15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DEADLOAD!G15</f>
        <v>3390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[1]DEADLOAD!$H$10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DEADLOAD!K15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E20"/>
  <sheetViews>
    <sheetView workbookViewId="0">
      <selection activeCell="N19" sqref="N19"/>
    </sheetView>
  </sheetViews>
  <sheetFormatPr defaultRowHeight="13.2" x14ac:dyDescent="0.25"/>
  <cols>
    <col min="1" max="4" width="9.109375" style="59"/>
    <col min="5" max="5" width="6.109375" style="59" customWidth="1"/>
    <col min="6" max="260" width="9.109375" style="59"/>
    <col min="261" max="261" width="6.109375" style="59" customWidth="1"/>
    <col min="262" max="516" width="9.109375" style="59"/>
    <col min="517" max="517" width="6.109375" style="59" customWidth="1"/>
    <col min="518" max="772" width="9.109375" style="59"/>
    <col min="773" max="773" width="6.109375" style="59" customWidth="1"/>
    <col min="774" max="1028" width="9.109375" style="59"/>
    <col min="1029" max="1029" width="6.109375" style="59" customWidth="1"/>
    <col min="1030" max="1284" width="9.109375" style="59"/>
    <col min="1285" max="1285" width="6.109375" style="59" customWidth="1"/>
    <col min="1286" max="1540" width="9.109375" style="59"/>
    <col min="1541" max="1541" width="6.109375" style="59" customWidth="1"/>
    <col min="1542" max="1796" width="9.109375" style="59"/>
    <col min="1797" max="1797" width="6.109375" style="59" customWidth="1"/>
    <col min="1798" max="2052" width="9.109375" style="59"/>
    <col min="2053" max="2053" width="6.109375" style="59" customWidth="1"/>
    <col min="2054" max="2308" width="9.109375" style="59"/>
    <col min="2309" max="2309" width="6.109375" style="59" customWidth="1"/>
    <col min="2310" max="2564" width="9.109375" style="59"/>
    <col min="2565" max="2565" width="6.109375" style="59" customWidth="1"/>
    <col min="2566" max="2820" width="9.109375" style="59"/>
    <col min="2821" max="2821" width="6.109375" style="59" customWidth="1"/>
    <col min="2822" max="3076" width="9.109375" style="59"/>
    <col min="3077" max="3077" width="6.109375" style="59" customWidth="1"/>
    <col min="3078" max="3332" width="9.109375" style="59"/>
    <col min="3333" max="3333" width="6.109375" style="59" customWidth="1"/>
    <col min="3334" max="3588" width="9.109375" style="59"/>
    <col min="3589" max="3589" width="6.109375" style="59" customWidth="1"/>
    <col min="3590" max="3844" width="9.109375" style="59"/>
    <col min="3845" max="3845" width="6.109375" style="59" customWidth="1"/>
    <col min="3846" max="4100" width="9.109375" style="59"/>
    <col min="4101" max="4101" width="6.109375" style="59" customWidth="1"/>
    <col min="4102" max="4356" width="9.109375" style="59"/>
    <col min="4357" max="4357" width="6.109375" style="59" customWidth="1"/>
    <col min="4358" max="4612" width="9.109375" style="59"/>
    <col min="4613" max="4613" width="6.109375" style="59" customWidth="1"/>
    <col min="4614" max="4868" width="9.109375" style="59"/>
    <col min="4869" max="4869" width="6.109375" style="59" customWidth="1"/>
    <col min="4870" max="5124" width="9.109375" style="59"/>
    <col min="5125" max="5125" width="6.109375" style="59" customWidth="1"/>
    <col min="5126" max="5380" width="9.109375" style="59"/>
    <col min="5381" max="5381" width="6.109375" style="59" customWidth="1"/>
    <col min="5382" max="5636" width="9.109375" style="59"/>
    <col min="5637" max="5637" width="6.109375" style="59" customWidth="1"/>
    <col min="5638" max="5892" width="9.109375" style="59"/>
    <col min="5893" max="5893" width="6.109375" style="59" customWidth="1"/>
    <col min="5894" max="6148" width="9.109375" style="59"/>
    <col min="6149" max="6149" width="6.109375" style="59" customWidth="1"/>
    <col min="6150" max="6404" width="9.109375" style="59"/>
    <col min="6405" max="6405" width="6.109375" style="59" customWidth="1"/>
    <col min="6406" max="6660" width="9.109375" style="59"/>
    <col min="6661" max="6661" width="6.109375" style="59" customWidth="1"/>
    <col min="6662" max="6916" width="9.109375" style="59"/>
    <col min="6917" max="6917" width="6.109375" style="59" customWidth="1"/>
    <col min="6918" max="7172" width="9.109375" style="59"/>
    <col min="7173" max="7173" width="6.109375" style="59" customWidth="1"/>
    <col min="7174" max="7428" width="9.109375" style="59"/>
    <col min="7429" max="7429" width="6.109375" style="59" customWidth="1"/>
    <col min="7430" max="7684" width="9.109375" style="59"/>
    <col min="7685" max="7685" width="6.109375" style="59" customWidth="1"/>
    <col min="7686" max="7940" width="9.109375" style="59"/>
    <col min="7941" max="7941" width="6.109375" style="59" customWidth="1"/>
    <col min="7942" max="8196" width="9.109375" style="59"/>
    <col min="8197" max="8197" width="6.109375" style="59" customWidth="1"/>
    <col min="8198" max="8452" width="9.109375" style="59"/>
    <col min="8453" max="8453" width="6.109375" style="59" customWidth="1"/>
    <col min="8454" max="8708" width="9.109375" style="59"/>
    <col min="8709" max="8709" width="6.109375" style="59" customWidth="1"/>
    <col min="8710" max="8964" width="9.109375" style="59"/>
    <col min="8965" max="8965" width="6.109375" style="59" customWidth="1"/>
    <col min="8966" max="9220" width="9.109375" style="59"/>
    <col min="9221" max="9221" width="6.109375" style="59" customWidth="1"/>
    <col min="9222" max="9476" width="9.109375" style="59"/>
    <col min="9477" max="9477" width="6.109375" style="59" customWidth="1"/>
    <col min="9478" max="9732" width="9.109375" style="59"/>
    <col min="9733" max="9733" width="6.109375" style="59" customWidth="1"/>
    <col min="9734" max="9988" width="9.109375" style="59"/>
    <col min="9989" max="9989" width="6.109375" style="59" customWidth="1"/>
    <col min="9990" max="10244" width="9.109375" style="59"/>
    <col min="10245" max="10245" width="6.109375" style="59" customWidth="1"/>
    <col min="10246" max="10500" width="9.109375" style="59"/>
    <col min="10501" max="10501" width="6.109375" style="59" customWidth="1"/>
    <col min="10502" max="10756" width="9.109375" style="59"/>
    <col min="10757" max="10757" width="6.109375" style="59" customWidth="1"/>
    <col min="10758" max="11012" width="9.109375" style="59"/>
    <col min="11013" max="11013" width="6.109375" style="59" customWidth="1"/>
    <col min="11014" max="11268" width="9.109375" style="59"/>
    <col min="11269" max="11269" width="6.109375" style="59" customWidth="1"/>
    <col min="11270" max="11524" width="9.109375" style="59"/>
    <col min="11525" max="11525" width="6.109375" style="59" customWidth="1"/>
    <col min="11526" max="11780" width="9.109375" style="59"/>
    <col min="11781" max="11781" width="6.109375" style="59" customWidth="1"/>
    <col min="11782" max="12036" width="9.109375" style="59"/>
    <col min="12037" max="12037" width="6.109375" style="59" customWidth="1"/>
    <col min="12038" max="12292" width="9.109375" style="59"/>
    <col min="12293" max="12293" width="6.109375" style="59" customWidth="1"/>
    <col min="12294" max="12548" width="9.109375" style="59"/>
    <col min="12549" max="12549" width="6.109375" style="59" customWidth="1"/>
    <col min="12550" max="12804" width="9.109375" style="59"/>
    <col min="12805" max="12805" width="6.109375" style="59" customWidth="1"/>
    <col min="12806" max="13060" width="9.109375" style="59"/>
    <col min="13061" max="13061" width="6.109375" style="59" customWidth="1"/>
    <col min="13062" max="13316" width="9.109375" style="59"/>
    <col min="13317" max="13317" width="6.109375" style="59" customWidth="1"/>
    <col min="13318" max="13572" width="9.109375" style="59"/>
    <col min="13573" max="13573" width="6.109375" style="59" customWidth="1"/>
    <col min="13574" max="13828" width="9.109375" style="59"/>
    <col min="13829" max="13829" width="6.109375" style="59" customWidth="1"/>
    <col min="13830" max="14084" width="9.109375" style="59"/>
    <col min="14085" max="14085" width="6.109375" style="59" customWidth="1"/>
    <col min="14086" max="14340" width="9.109375" style="59"/>
    <col min="14341" max="14341" width="6.109375" style="59" customWidth="1"/>
    <col min="14342" max="14596" width="9.109375" style="59"/>
    <col min="14597" max="14597" width="6.109375" style="59" customWidth="1"/>
    <col min="14598" max="14852" width="9.109375" style="59"/>
    <col min="14853" max="14853" width="6.109375" style="59" customWidth="1"/>
    <col min="14854" max="15108" width="9.109375" style="59"/>
    <col min="15109" max="15109" width="6.109375" style="59" customWidth="1"/>
    <col min="15110" max="15364" width="9.109375" style="59"/>
    <col min="15365" max="15365" width="6.109375" style="59" customWidth="1"/>
    <col min="15366" max="15620" width="9.109375" style="59"/>
    <col min="15621" max="15621" width="6.109375" style="59" customWidth="1"/>
    <col min="15622" max="15876" width="9.109375" style="59"/>
    <col min="15877" max="15877" width="6.109375" style="59" customWidth="1"/>
    <col min="15878" max="16132" width="9.109375" style="59"/>
    <col min="16133" max="16133" width="6.109375" style="59" customWidth="1"/>
    <col min="16134" max="16384" width="9.109375" style="59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ht="12.75" customHeight="1" x14ac:dyDescent="0.25">
      <c r="A5" s="159" t="s">
        <v>132</v>
      </c>
      <c r="B5" s="159"/>
      <c r="C5" s="159"/>
      <c r="D5" s="159"/>
      <c r="E5" s="159"/>
    </row>
    <row r="6" spans="1:5" ht="7.5" customHeight="1" thickBot="1" x14ac:dyDescent="0.3">
      <c r="A6" s="159"/>
      <c r="B6" s="159"/>
      <c r="C6" s="159"/>
      <c r="D6" s="159"/>
      <c r="E6" s="159"/>
    </row>
    <row r="7" spans="1:5" ht="30.6" thickBot="1" x14ac:dyDescent="0.3">
      <c r="A7" s="160" t="str">
        <f>DEADLOAD!D16</f>
        <v>PMC31896</v>
      </c>
      <c r="B7" s="161"/>
      <c r="C7" s="161"/>
      <c r="D7" s="161"/>
      <c r="E7" s="162"/>
    </row>
    <row r="8" spans="1:5" ht="12.75" customHeight="1" x14ac:dyDescent="0.25">
      <c r="A8" s="163" t="s">
        <v>133</v>
      </c>
      <c r="B8" s="164"/>
      <c r="C8" s="164"/>
      <c r="D8" s="164"/>
      <c r="E8" s="165"/>
    </row>
    <row r="9" spans="1:5" ht="8.25" customHeight="1" thickBot="1" x14ac:dyDescent="0.3">
      <c r="A9" s="166"/>
      <c r="B9" s="167"/>
      <c r="C9" s="167"/>
      <c r="D9" s="167"/>
      <c r="E9" s="168"/>
    </row>
    <row r="10" spans="1:5" ht="36.75" customHeight="1" thickBot="1" x14ac:dyDescent="0.3">
      <c r="A10" s="169" t="str">
        <f>DEADLOAD!F16</f>
        <v>PVG</v>
      </c>
      <c r="B10" s="170"/>
      <c r="C10" s="170"/>
      <c r="D10" s="170"/>
      <c r="E10" s="171"/>
    </row>
    <row r="11" spans="1:5" ht="18.75" customHeight="1" thickBot="1" x14ac:dyDescent="0.3">
      <c r="A11" s="172" t="s">
        <v>134</v>
      </c>
      <c r="B11" s="173"/>
      <c r="C11" s="173"/>
      <c r="D11" s="141"/>
      <c r="E11" s="142"/>
    </row>
    <row r="12" spans="1:5" ht="32.25" customHeight="1" thickBot="1" x14ac:dyDescent="0.3">
      <c r="A12" s="156">
        <f>DEADLOAD!G16</f>
        <v>3250</v>
      </c>
      <c r="B12" s="157"/>
      <c r="C12" s="157"/>
      <c r="D12" s="157"/>
      <c r="E12" s="158"/>
    </row>
    <row r="13" spans="1:5" ht="21" customHeight="1" thickBot="1" x14ac:dyDescent="0.3">
      <c r="A13" s="139" t="s">
        <v>135</v>
      </c>
      <c r="B13" s="140"/>
      <c r="C13" s="140" t="s">
        <v>136</v>
      </c>
      <c r="D13" s="141"/>
      <c r="E13" s="142"/>
    </row>
    <row r="14" spans="1:5" ht="30.6" thickBot="1" x14ac:dyDescent="0.3">
      <c r="A14" s="143" t="str">
        <f>[1]DEADLOAD!$H$11</f>
        <v>ORD</v>
      </c>
      <c r="B14" s="144"/>
      <c r="C14" s="145" t="str">
        <f>DEADLOAD!D6</f>
        <v>Y8-7454 SEP05</v>
      </c>
      <c r="D14" s="146"/>
      <c r="E14" s="147"/>
    </row>
    <row r="15" spans="1:5" ht="16.8" thickBot="1" x14ac:dyDescent="0.3">
      <c r="A15" s="139" t="s">
        <v>137</v>
      </c>
      <c r="B15" s="140"/>
      <c r="C15" s="140" t="s">
        <v>136</v>
      </c>
      <c r="D15" s="141"/>
      <c r="E15" s="142"/>
    </row>
    <row r="16" spans="1:5" ht="30.6" thickBot="1" x14ac:dyDescent="0.3">
      <c r="A16" s="143"/>
      <c r="B16" s="144"/>
      <c r="C16" s="148"/>
      <c r="D16" s="148"/>
      <c r="E16" s="149"/>
    </row>
    <row r="17" spans="1:5" ht="16.8" thickBot="1" x14ac:dyDescent="0.3">
      <c r="A17" s="139" t="s">
        <v>138</v>
      </c>
      <c r="B17" s="140"/>
      <c r="C17" s="150"/>
      <c r="D17" s="150"/>
      <c r="E17" s="151"/>
    </row>
    <row r="18" spans="1:5" ht="22.5" customHeight="1" thickBot="1" x14ac:dyDescent="0.3">
      <c r="A18" s="145" t="s">
        <v>139</v>
      </c>
      <c r="B18" s="146"/>
      <c r="C18" s="146"/>
      <c r="D18" s="146"/>
      <c r="E18" s="147"/>
    </row>
    <row r="19" spans="1:5" ht="16.8" thickBot="1" x14ac:dyDescent="0.3">
      <c r="A19" s="152" t="s">
        <v>23</v>
      </c>
      <c r="B19" s="153"/>
      <c r="C19" s="154"/>
      <c r="D19" s="154"/>
      <c r="E19" s="155"/>
    </row>
    <row r="20" spans="1:5" ht="60" customHeight="1" thickBot="1" x14ac:dyDescent="0.3">
      <c r="A20" s="136">
        <f>DEADLOAD!K16</f>
        <v>0</v>
      </c>
      <c r="B20" s="137"/>
      <c r="C20" s="137"/>
      <c r="D20" s="137"/>
      <c r="E20" s="138"/>
    </row>
  </sheetData>
  <mergeCells count="18">
    <mergeCell ref="A20:E20"/>
    <mergeCell ref="A13:B13"/>
    <mergeCell ref="C13:E13"/>
    <mergeCell ref="A14:B14"/>
    <mergeCell ref="C14:E14"/>
    <mergeCell ref="A15:B15"/>
    <mergeCell ref="C15:E15"/>
    <mergeCell ref="A16:B16"/>
    <mergeCell ref="C16:E16"/>
    <mergeCell ref="A17:E17"/>
    <mergeCell ref="A18:E18"/>
    <mergeCell ref="A19:E19"/>
    <mergeCell ref="A12:E12"/>
    <mergeCell ref="A5:E6"/>
    <mergeCell ref="A7:E7"/>
    <mergeCell ref="A8:E9"/>
    <mergeCell ref="A10:E10"/>
    <mergeCell ref="A11:E11"/>
  </mergeCells>
  <phoneticPr fontId="22" type="noConversion"/>
  <printOptions horizontalCentered="1" verticalCentered="1"/>
  <pageMargins left="0.1" right="0.1" top="0" bottom="0" header="0" footer="0"/>
  <pageSetup paperSize="332" orientation="portrait" horizontalDpi="200" verticalDpi="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7954BED2C7046B6F6884A127AC574" ma:contentTypeVersion="4" ma:contentTypeDescription="Create a new document." ma:contentTypeScope="" ma:versionID="c067634a7ea1aa04122fbe37ce33846b">
  <xsd:schema xmlns:xsd="http://www.w3.org/2001/XMLSchema" xmlns:xs="http://www.w3.org/2001/XMLSchema" xmlns:p="http://schemas.microsoft.com/office/2006/metadata/properties" xmlns:ns2="6fa9ff45-03c8-47f3-9f41-7416afc57079" xmlns:ns3="9e227fce-7c1d-4cdf-bbb7-c3c8bad555cc" targetNamespace="http://schemas.microsoft.com/office/2006/metadata/properties" ma:root="true" ma:fieldsID="e59c328a500d334173c3080c0c569947" ns2:_="" ns3:_="">
    <xsd:import namespace="6fa9ff45-03c8-47f3-9f41-7416afc57079"/>
    <xsd:import namespace="9e227fce-7c1d-4cdf-bbb7-c3c8bad55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a9ff45-03c8-47f3-9f41-7416afc570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227fce-7c1d-4cdf-bbb7-c3c8bad55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3CB46F-2830-46DF-8C73-5189601CE7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A9F69-DCCF-4159-B147-DEBA562F3F5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e227fce-7c1d-4cdf-bbb7-c3c8bad555cc"/>
    <ds:schemaRef ds:uri="http://schemas.microsoft.com/office/2006/metadata/properties"/>
    <ds:schemaRef ds:uri="6fa9ff45-03c8-47f3-9f41-7416afc5707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4BA4A75-4A98-4F7F-8C26-89502916F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a9ff45-03c8-47f3-9f41-7416afc57079"/>
    <ds:schemaRef ds:uri="9e227fce-7c1d-4cdf-bbb7-c3c8bad55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48</vt:i4>
      </vt:variant>
      <vt:variant>
        <vt:lpstr>命名范围</vt:lpstr>
      </vt:variant>
      <vt:variant>
        <vt:i4>43</vt:i4>
      </vt:variant>
    </vt:vector>
  </HeadingPairs>
  <TitlesOfParts>
    <vt:vector size="91" baseType="lpstr">
      <vt:lpstr>DEADLOAD</vt:lpstr>
      <vt:lpstr>Sheet1</vt:lpstr>
      <vt:lpstr>A1</vt:lpstr>
      <vt:lpstr>A2</vt:lpstr>
      <vt:lpstr>B1</vt:lpstr>
      <vt:lpstr>CR</vt:lpstr>
      <vt:lpstr>CL</vt:lpstr>
      <vt:lpstr>DR</vt:lpstr>
      <vt:lpstr>DL</vt:lpstr>
      <vt:lpstr>ER</vt:lpstr>
      <vt:lpstr>EL</vt:lpstr>
      <vt:lpstr>FR</vt:lpstr>
      <vt:lpstr>FL</vt:lpstr>
      <vt:lpstr>GR</vt:lpstr>
      <vt:lpstr>GL</vt:lpstr>
      <vt:lpstr>HR</vt:lpstr>
      <vt:lpstr>HL</vt:lpstr>
      <vt:lpstr>JR</vt:lpstr>
      <vt:lpstr>JL</vt:lpstr>
      <vt:lpstr>KR</vt:lpstr>
      <vt:lpstr>KL</vt:lpstr>
      <vt:lpstr>LR</vt:lpstr>
      <vt:lpstr>TAIL</vt:lpstr>
      <vt:lpstr>LL</vt:lpstr>
      <vt:lpstr>MR</vt:lpstr>
      <vt:lpstr>ML</vt:lpstr>
      <vt:lpstr>PR</vt:lpstr>
      <vt:lpstr>DOOR</vt:lpstr>
      <vt:lpstr>RR</vt:lpstr>
      <vt:lpstr>RL</vt:lpstr>
      <vt:lpstr>SR</vt:lpstr>
      <vt:lpstr>SL</vt:lpstr>
      <vt:lpstr>11P</vt:lpstr>
      <vt:lpstr>12P</vt:lpstr>
      <vt:lpstr>21P</vt:lpstr>
      <vt:lpstr>22P</vt:lpstr>
      <vt:lpstr>23P</vt:lpstr>
      <vt:lpstr>31P</vt:lpstr>
      <vt:lpstr>32P</vt:lpstr>
      <vt:lpstr>41P</vt:lpstr>
      <vt:lpstr>42P</vt:lpstr>
      <vt:lpstr>44R</vt:lpstr>
      <vt:lpstr>44L</vt:lpstr>
      <vt:lpstr>BULK 1</vt:lpstr>
      <vt:lpstr>HAZMAT</vt:lpstr>
      <vt:lpstr>LOADSHEET 1</vt:lpstr>
      <vt:lpstr>LOADSHEET 2</vt:lpstr>
      <vt:lpstr>LOADSHEET 3</vt:lpstr>
      <vt:lpstr>'11P'!Print_Area</vt:lpstr>
      <vt:lpstr>'12P'!Print_Area</vt:lpstr>
      <vt:lpstr>'21P'!Print_Area</vt:lpstr>
      <vt:lpstr>'22P'!Print_Area</vt:lpstr>
      <vt:lpstr>'23P'!Print_Area</vt:lpstr>
      <vt:lpstr>'31P'!Print_Area</vt:lpstr>
      <vt:lpstr>'32P'!Print_Area</vt:lpstr>
      <vt:lpstr>'41P'!Print_Area</vt:lpstr>
      <vt:lpstr>'42P'!Print_Area</vt:lpstr>
      <vt:lpstr>'44L'!Print_Area</vt:lpstr>
      <vt:lpstr>'44R'!Print_Area</vt:lpstr>
      <vt:lpstr>'A1'!Print_Area</vt:lpstr>
      <vt:lpstr>'A2'!Print_Area</vt:lpstr>
      <vt:lpstr>'B1'!Print_Area</vt:lpstr>
      <vt:lpstr>'BULK 1'!Print_Area</vt:lpstr>
      <vt:lpstr>CL!Print_Area</vt:lpstr>
      <vt:lpstr>CR!Print_Area</vt:lpstr>
      <vt:lpstr>DL!Print_Area</vt:lpstr>
      <vt:lpstr>DOOR!Print_Area</vt:lpstr>
      <vt:lpstr>DR!Print_Area</vt:lpstr>
      <vt:lpstr>EL!Print_Area</vt:lpstr>
      <vt:lpstr>ER!Print_Area</vt:lpstr>
      <vt:lpstr>FL!Print_Area</vt:lpstr>
      <vt:lpstr>FR!Print_Area</vt:lpstr>
      <vt:lpstr>GL!Print_Area</vt:lpstr>
      <vt:lpstr>GR!Print_Area</vt:lpstr>
      <vt:lpstr>HAZMAT!Print_Area</vt:lpstr>
      <vt:lpstr>HL!Print_Area</vt:lpstr>
      <vt:lpstr>HR!Print_Area</vt:lpstr>
      <vt:lpstr>JL!Print_Area</vt:lpstr>
      <vt:lpstr>JR!Print_Area</vt:lpstr>
      <vt:lpstr>KL!Print_Area</vt:lpstr>
      <vt:lpstr>KR!Print_Area</vt:lpstr>
      <vt:lpstr>LL!Print_Area</vt:lpstr>
      <vt:lpstr>LR!Print_Area</vt:lpstr>
      <vt:lpstr>ML!Print_Area</vt:lpstr>
      <vt:lpstr>MR!Print_Area</vt:lpstr>
      <vt:lpstr>PR!Print_Area</vt:lpstr>
      <vt:lpstr>RL!Print_Area</vt:lpstr>
      <vt:lpstr>RR!Print_Area</vt:lpstr>
      <vt:lpstr>SL!Print_Area</vt:lpstr>
      <vt:lpstr>SR!Print_Area</vt:lpstr>
      <vt:lpstr>TAIL!Print_Area</vt:lpstr>
    </vt:vector>
  </TitlesOfParts>
  <Company>Swissport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sgord121</dc:creator>
  <cp:lastModifiedBy>40486</cp:lastModifiedBy>
  <cp:revision/>
  <cp:lastPrinted>2021-09-03T22:30:19Z</cp:lastPrinted>
  <dcterms:created xsi:type="dcterms:W3CDTF">2008-06-20T19:04:09Z</dcterms:created>
  <dcterms:modified xsi:type="dcterms:W3CDTF">2021-09-04T17:30:55Z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0x0101000997954BED2C7046B6F6884A127AC574</vt:lpwstr>
  </property>
</Properties>
</file>