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8860" windowHeight="13755"/>
  </bookViews>
  <sheets>
    <sheet name="Sheet1" sheetId="1" r:id="rId1"/>
    <sheet name="Sheet2" sheetId="2" r:id="rId2"/>
    <sheet name="Sheet3" sheetId="3" r:id="rId3"/>
  </sheets>
  <definedNames>
    <definedName name="tradeoff." localSheetId="0">Sheet1!$B$2:$C$9</definedName>
  </definedNames>
  <calcPr calcId="125725"/>
</workbook>
</file>

<file path=xl/calcChain.xml><?xml version="1.0" encoding="utf-8"?>
<calcChain xmlns="http://schemas.openxmlformats.org/spreadsheetml/2006/main">
  <c r="H26" i="1"/>
  <c r="H25"/>
  <c r="H24"/>
  <c r="H23"/>
  <c r="H22"/>
  <c r="H21"/>
  <c r="H20"/>
  <c r="I20" s="1"/>
  <c r="H17"/>
  <c r="H16"/>
  <c r="H15"/>
  <c r="H14"/>
  <c r="H13"/>
  <c r="H12"/>
  <c r="H11"/>
  <c r="H2"/>
  <c r="I26"/>
  <c r="I25"/>
  <c r="I24"/>
  <c r="I23"/>
  <c r="I22"/>
  <c r="I21"/>
  <c r="I17"/>
  <c r="I16"/>
  <c r="I15"/>
  <c r="I14"/>
  <c r="I13"/>
  <c r="I12"/>
  <c r="I11"/>
  <c r="H8"/>
  <c r="H7"/>
  <c r="H6"/>
  <c r="H5"/>
  <c r="H4"/>
  <c r="H3"/>
  <c r="I2"/>
  <c r="I8"/>
  <c r="I7"/>
  <c r="I6"/>
  <c r="I5"/>
  <c r="I4"/>
  <c r="I3"/>
  <c r="C26"/>
  <c r="D26" s="1"/>
  <c r="C25"/>
  <c r="C24"/>
  <c r="D24" s="1"/>
  <c r="C23"/>
  <c r="C22"/>
  <c r="D22" s="1"/>
  <c r="C21"/>
  <c r="C20"/>
  <c r="D20" s="1"/>
  <c r="D25"/>
  <c r="D23"/>
  <c r="D21"/>
  <c r="D17"/>
  <c r="D16"/>
  <c r="D15"/>
  <c r="D14"/>
  <c r="D13"/>
  <c r="D12"/>
  <c r="D11"/>
  <c r="C17"/>
  <c r="C16"/>
  <c r="C15"/>
  <c r="C14"/>
  <c r="C13"/>
  <c r="C12"/>
  <c r="C11"/>
</calcChain>
</file>

<file path=xl/connections.xml><?xml version="1.0" encoding="utf-8"?>
<connections xmlns="http://schemas.openxmlformats.org/spreadsheetml/2006/main">
  <connection id="1" name="tradeoff" type="6" refreshedVersion="3" background="1" saveData="1">
    <textPr codePage="437" sourceFile="M:\Desktop\thesis\thesis_8\data\ucc-da\tradeoff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<sst xmlns="http://schemas.openxmlformats.org/spreadsheetml/2006/main" count="40" uniqueCount="12">
  <si>
    <t>run_time</t>
  </si>
  <si>
    <t>test_case</t>
  </si>
  <si>
    <t>M-D-1</t>
  </si>
  <si>
    <t>M-D-2</t>
  </si>
  <si>
    <t>M-D-3</t>
  </si>
  <si>
    <t>M-D-4</t>
  </si>
  <si>
    <t>M-D-5</t>
  </si>
  <si>
    <t>script_size(B)</t>
  </si>
  <si>
    <t>exe_freq</t>
  </si>
  <si>
    <t>energy saving</t>
  </si>
  <si>
    <t>Joule</t>
  </si>
  <si>
    <t>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</si>
</sst>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deoff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>
      <selection activeCell="L11" sqref="L11:Q17"/>
    </sheetView>
  </sheetViews>
  <sheetFormatPr defaultRowHeight="15"/>
  <cols>
    <col min="2" max="2" width="13.5703125" customWidth="1"/>
    <col min="3" max="3" width="15.140625" customWidth="1"/>
    <col min="4" max="4" width="15" customWidth="1"/>
    <col min="8" max="8" width="23.140625" customWidth="1"/>
  </cols>
  <sheetData>
    <row r="1" spans="1:19">
      <c r="A1" t="s">
        <v>1</v>
      </c>
      <c r="B1" t="s">
        <v>0</v>
      </c>
      <c r="C1" t="s">
        <v>7</v>
      </c>
      <c r="F1" t="s">
        <v>4</v>
      </c>
      <c r="G1" t="s">
        <v>8</v>
      </c>
      <c r="H1" t="s">
        <v>9</v>
      </c>
      <c r="I1" t="s">
        <v>11</v>
      </c>
      <c r="L1" s="3" t="s">
        <v>1</v>
      </c>
      <c r="M1" s="1">
        <v>1</v>
      </c>
      <c r="N1" s="2">
        <v>10</v>
      </c>
      <c r="O1" s="1">
        <v>100</v>
      </c>
      <c r="P1" s="1">
        <v>1000</v>
      </c>
      <c r="Q1" s="2">
        <v>10000</v>
      </c>
      <c r="R1" s="2">
        <v>100000</v>
      </c>
      <c r="S1" s="2">
        <v>1000000</v>
      </c>
    </row>
    <row r="2" spans="1:19">
      <c r="A2" t="s">
        <v>2</v>
      </c>
      <c r="B2">
        <v>3</v>
      </c>
      <c r="C2">
        <v>-3</v>
      </c>
      <c r="G2" s="1">
        <v>1</v>
      </c>
      <c r="H2">
        <f>40*16*1000-16*G2</f>
        <v>639984</v>
      </c>
      <c r="I2">
        <f>H2*0.00000308</f>
        <v>1.97115072</v>
      </c>
      <c r="L2" s="3" t="s">
        <v>2</v>
      </c>
      <c r="M2" s="3">
        <v>0.14783076000000001</v>
      </c>
      <c r="N2" s="3">
        <v>0.14774760000000001</v>
      </c>
      <c r="O2" s="3">
        <v>0.14691600000000002</v>
      </c>
      <c r="P2" s="3">
        <v>0.1386</v>
      </c>
      <c r="Q2" s="3">
        <v>5.5440000000000003E-2</v>
      </c>
      <c r="R2" s="3">
        <v>-0.77616000000000007</v>
      </c>
      <c r="S2" s="3">
        <v>-9.0921599999999998</v>
      </c>
    </row>
    <row r="3" spans="1:19">
      <c r="A3" t="s">
        <v>3</v>
      </c>
      <c r="B3">
        <v>15</v>
      </c>
      <c r="C3">
        <v>-19</v>
      </c>
      <c r="G3" s="2">
        <v>10</v>
      </c>
      <c r="H3">
        <f t="shared" ref="H3:H8" si="0">40*16*1000-16*G3</f>
        <v>639840</v>
      </c>
      <c r="I3">
        <f t="shared" ref="I3:I8" si="1">H3*0.00000308</f>
        <v>1.9707072000000001</v>
      </c>
      <c r="L3" s="3" t="s">
        <v>3</v>
      </c>
      <c r="M3" s="3">
        <v>0.93627380000000004</v>
      </c>
      <c r="N3" s="3">
        <v>0.93585800000000008</v>
      </c>
      <c r="O3" s="3">
        <v>0.93170000000000008</v>
      </c>
      <c r="P3" s="3">
        <v>0.89012000000000002</v>
      </c>
      <c r="Q3" s="3">
        <v>0.47432000000000002</v>
      </c>
      <c r="R3" s="3">
        <v>-3.6836800000000003</v>
      </c>
      <c r="S3" s="3">
        <v>-45.263680000000001</v>
      </c>
    </row>
    <row r="4" spans="1:19">
      <c r="A4" t="s">
        <v>4</v>
      </c>
      <c r="B4">
        <v>16</v>
      </c>
      <c r="C4">
        <v>-40</v>
      </c>
      <c r="G4" s="1">
        <v>100</v>
      </c>
      <c r="H4">
        <f t="shared" si="0"/>
        <v>638400</v>
      </c>
      <c r="I4">
        <f t="shared" si="1"/>
        <v>1.966272</v>
      </c>
      <c r="L4" s="3" t="s">
        <v>4</v>
      </c>
      <c r="M4" s="3">
        <v>1.97115072</v>
      </c>
      <c r="N4" s="3">
        <v>1.9707072000000001</v>
      </c>
      <c r="O4" s="3">
        <v>1.966272</v>
      </c>
      <c r="P4" s="3">
        <v>1.9219200000000001</v>
      </c>
      <c r="Q4" s="3">
        <v>1.4784000000000002</v>
      </c>
      <c r="R4" s="3">
        <v>-2.9568000000000003</v>
      </c>
      <c r="S4" s="3">
        <v>-47.308800000000005</v>
      </c>
    </row>
    <row r="5" spans="1:19">
      <c r="A5" t="s">
        <v>5</v>
      </c>
      <c r="B5">
        <v>5</v>
      </c>
      <c r="C5">
        <v>-109</v>
      </c>
      <c r="G5" s="1">
        <v>1000</v>
      </c>
      <c r="H5">
        <f t="shared" si="0"/>
        <v>624000</v>
      </c>
      <c r="I5">
        <f t="shared" si="1"/>
        <v>1.9219200000000001</v>
      </c>
      <c r="L5" s="3" t="s">
        <v>5</v>
      </c>
      <c r="M5" s="3">
        <v>5.3715046000000006</v>
      </c>
      <c r="N5" s="3">
        <v>5.3713660000000001</v>
      </c>
      <c r="O5" s="3">
        <v>5.36998</v>
      </c>
      <c r="P5" s="3">
        <v>5.3561200000000007</v>
      </c>
      <c r="Q5" s="3">
        <v>5.2175200000000004</v>
      </c>
      <c r="R5" s="3">
        <v>3.8315200000000003</v>
      </c>
      <c r="S5" s="3">
        <v>-10.02848</v>
      </c>
    </row>
    <row r="6" spans="1:19">
      <c r="A6" t="s">
        <v>6</v>
      </c>
      <c r="B6">
        <v>7</v>
      </c>
      <c r="C6">
        <v>-116</v>
      </c>
      <c r="G6" s="2">
        <v>10000</v>
      </c>
      <c r="H6">
        <f t="shared" si="0"/>
        <v>480000</v>
      </c>
      <c r="I6">
        <f t="shared" si="1"/>
        <v>1.4784000000000002</v>
      </c>
      <c r="L6" s="3" t="s">
        <v>6</v>
      </c>
      <c r="M6" s="3">
        <v>5.7164584400000003</v>
      </c>
      <c r="N6" s="3">
        <v>5.7162644</v>
      </c>
      <c r="O6" s="3">
        <v>5.7143240000000004</v>
      </c>
      <c r="P6" s="3">
        <v>5.6949200000000006</v>
      </c>
      <c r="Q6" s="3">
        <v>5.5008800000000004</v>
      </c>
      <c r="R6" s="3">
        <v>3.5604800000000001</v>
      </c>
      <c r="S6" s="3">
        <v>-15.843520000000002</v>
      </c>
    </row>
    <row r="7" spans="1:19">
      <c r="G7" s="2">
        <v>100000</v>
      </c>
      <c r="H7">
        <f t="shared" si="0"/>
        <v>-960000</v>
      </c>
      <c r="I7">
        <f t="shared" si="1"/>
        <v>-2.9568000000000003</v>
      </c>
    </row>
    <row r="8" spans="1:19">
      <c r="G8" s="2">
        <v>1000000</v>
      </c>
      <c r="H8">
        <f t="shared" si="0"/>
        <v>-15360000</v>
      </c>
      <c r="I8">
        <f t="shared" si="1"/>
        <v>-47.308800000000005</v>
      </c>
    </row>
    <row r="10" spans="1:19">
      <c r="A10" t="s">
        <v>2</v>
      </c>
      <c r="B10" t="s">
        <v>8</v>
      </c>
      <c r="C10" t="s">
        <v>9</v>
      </c>
      <c r="D10" t="s">
        <v>10</v>
      </c>
      <c r="F10" t="s">
        <v>5</v>
      </c>
      <c r="G10" t="s">
        <v>8</v>
      </c>
      <c r="H10" t="s">
        <v>9</v>
      </c>
      <c r="I10" t="s">
        <v>10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</row>
    <row r="11" spans="1:19">
      <c r="B11" s="1">
        <v>1</v>
      </c>
      <c r="C11">
        <f>3*16*1000-3*B11</f>
        <v>47997</v>
      </c>
      <c r="D11">
        <f>C11*0.00000308</f>
        <v>0.14783076000000001</v>
      </c>
      <c r="G11" s="1">
        <v>1</v>
      </c>
      <c r="H11">
        <f>109*16*1000-5*G11</f>
        <v>1743995</v>
      </c>
      <c r="I11">
        <f>H11*0.00000308</f>
        <v>5.3715046000000006</v>
      </c>
      <c r="L11">
        <v>1</v>
      </c>
      <c r="M11">
        <v>0.14783076000000001</v>
      </c>
      <c r="N11">
        <v>0.93627380000000004</v>
      </c>
      <c r="O11">
        <v>1.97115072</v>
      </c>
      <c r="P11">
        <v>5.3715046000000006</v>
      </c>
      <c r="Q11">
        <v>5.7164584400000003</v>
      </c>
    </row>
    <row r="12" spans="1:19">
      <c r="B12" s="2">
        <v>10</v>
      </c>
      <c r="C12">
        <f t="shared" ref="C12:C17" si="2">3*16*1000-3*B12</f>
        <v>47970</v>
      </c>
      <c r="D12">
        <f t="shared" ref="D12:D17" si="3">C12*0.00000308</f>
        <v>0.14774760000000001</v>
      </c>
      <c r="G12" s="2">
        <v>10</v>
      </c>
      <c r="H12">
        <f t="shared" ref="H12:H17" si="4">109*16*1000-5*G12</f>
        <v>1743950</v>
      </c>
      <c r="I12">
        <f t="shared" ref="I12:I17" si="5">H12*0.00000308</f>
        <v>5.3713660000000001</v>
      </c>
      <c r="L12">
        <v>10</v>
      </c>
      <c r="M12">
        <v>0.14774760000000001</v>
      </c>
      <c r="N12">
        <v>0.93585800000000008</v>
      </c>
      <c r="O12">
        <v>1.9707072000000001</v>
      </c>
      <c r="P12">
        <v>5.3713660000000001</v>
      </c>
      <c r="Q12">
        <v>5.7162644</v>
      </c>
    </row>
    <row r="13" spans="1:19">
      <c r="B13" s="1">
        <v>100</v>
      </c>
      <c r="C13">
        <f t="shared" si="2"/>
        <v>47700</v>
      </c>
      <c r="D13">
        <f t="shared" si="3"/>
        <v>0.14691600000000002</v>
      </c>
      <c r="G13" s="1">
        <v>100</v>
      </c>
      <c r="H13">
        <f t="shared" si="4"/>
        <v>1743500</v>
      </c>
      <c r="I13">
        <f t="shared" si="5"/>
        <v>5.36998</v>
      </c>
      <c r="L13">
        <v>100</v>
      </c>
      <c r="M13">
        <v>0.14691600000000002</v>
      </c>
      <c r="N13">
        <v>0.93170000000000008</v>
      </c>
      <c r="O13">
        <v>1.966272</v>
      </c>
      <c r="P13">
        <v>5.36998</v>
      </c>
      <c r="Q13">
        <v>5.7143240000000004</v>
      </c>
    </row>
    <row r="14" spans="1:19">
      <c r="B14" s="1">
        <v>1000</v>
      </c>
      <c r="C14">
        <f t="shared" si="2"/>
        <v>45000</v>
      </c>
      <c r="D14">
        <f t="shared" si="3"/>
        <v>0.1386</v>
      </c>
      <c r="G14" s="1">
        <v>1000</v>
      </c>
      <c r="H14">
        <f t="shared" si="4"/>
        <v>1739000</v>
      </c>
      <c r="I14">
        <f t="shared" si="5"/>
        <v>5.3561200000000007</v>
      </c>
      <c r="L14">
        <v>1000</v>
      </c>
      <c r="M14">
        <v>0.1386</v>
      </c>
      <c r="N14">
        <v>0.89012000000000002</v>
      </c>
      <c r="O14">
        <v>1.9219200000000001</v>
      </c>
      <c r="P14">
        <v>5.3561200000000007</v>
      </c>
      <c r="Q14">
        <v>5.6949200000000006</v>
      </c>
    </row>
    <row r="15" spans="1:19">
      <c r="B15" s="2">
        <v>10000</v>
      </c>
      <c r="C15">
        <f t="shared" si="2"/>
        <v>18000</v>
      </c>
      <c r="D15">
        <f t="shared" si="3"/>
        <v>5.5440000000000003E-2</v>
      </c>
      <c r="G15" s="2">
        <v>10000</v>
      </c>
      <c r="H15">
        <f t="shared" si="4"/>
        <v>1694000</v>
      </c>
      <c r="I15">
        <f t="shared" si="5"/>
        <v>5.2175200000000004</v>
      </c>
      <c r="L15">
        <v>10000</v>
      </c>
      <c r="M15">
        <v>5.5440000000000003E-2</v>
      </c>
      <c r="N15">
        <v>0.47432000000000002</v>
      </c>
      <c r="O15">
        <v>1.4784000000000002</v>
      </c>
      <c r="P15">
        <v>5.2175200000000004</v>
      </c>
      <c r="Q15">
        <v>5.5008800000000004</v>
      </c>
    </row>
    <row r="16" spans="1:19">
      <c r="B16" s="2">
        <v>100000</v>
      </c>
      <c r="C16">
        <f t="shared" si="2"/>
        <v>-252000</v>
      </c>
      <c r="D16">
        <f t="shared" si="3"/>
        <v>-0.77616000000000007</v>
      </c>
      <c r="G16" s="2">
        <v>100000</v>
      </c>
      <c r="H16">
        <f t="shared" si="4"/>
        <v>1244000</v>
      </c>
      <c r="I16">
        <f t="shared" si="5"/>
        <v>3.8315200000000003</v>
      </c>
      <c r="L16">
        <v>100000</v>
      </c>
      <c r="M16">
        <v>-0.77616000000000007</v>
      </c>
      <c r="N16">
        <v>-3.6836800000000003</v>
      </c>
      <c r="O16">
        <v>-2.9568000000000003</v>
      </c>
      <c r="P16">
        <v>3.8315200000000003</v>
      </c>
      <c r="Q16">
        <v>3.5604800000000001</v>
      </c>
    </row>
    <row r="17" spans="1:17">
      <c r="B17" s="2">
        <v>1000000</v>
      </c>
      <c r="C17">
        <f t="shared" si="2"/>
        <v>-2952000</v>
      </c>
      <c r="D17">
        <f t="shared" si="3"/>
        <v>-9.0921599999999998</v>
      </c>
      <c r="G17" s="2">
        <v>1000000</v>
      </c>
      <c r="H17">
        <f t="shared" si="4"/>
        <v>-3256000</v>
      </c>
      <c r="I17">
        <f t="shared" si="5"/>
        <v>-10.02848</v>
      </c>
      <c r="L17">
        <v>1000000</v>
      </c>
      <c r="M17">
        <v>-9.0921599999999998</v>
      </c>
      <c r="N17">
        <v>-45.263680000000001</v>
      </c>
      <c r="O17">
        <v>-47.308800000000005</v>
      </c>
      <c r="P17">
        <v>-10.02848</v>
      </c>
      <c r="Q17">
        <v>-15.843520000000002</v>
      </c>
    </row>
    <row r="19" spans="1:17">
      <c r="A19" t="s">
        <v>3</v>
      </c>
      <c r="B19" t="s">
        <v>8</v>
      </c>
      <c r="C19" t="s">
        <v>9</v>
      </c>
      <c r="D19" t="s">
        <v>10</v>
      </c>
      <c r="F19" t="s">
        <v>4</v>
      </c>
      <c r="G19" t="s">
        <v>8</v>
      </c>
      <c r="H19" t="s">
        <v>9</v>
      </c>
      <c r="I19" t="s">
        <v>10</v>
      </c>
    </row>
    <row r="20" spans="1:17">
      <c r="B20" s="1">
        <v>1</v>
      </c>
      <c r="C20">
        <f>19*16*1000-15*B20</f>
        <v>303985</v>
      </c>
      <c r="D20">
        <f>C20*0.00000308</f>
        <v>0.93627380000000004</v>
      </c>
      <c r="G20" s="1">
        <v>1</v>
      </c>
      <c r="H20">
        <f>116*16*1000-7*G20</f>
        <v>1855993</v>
      </c>
      <c r="I20">
        <f>H20*0.00000308</f>
        <v>5.7164584400000003</v>
      </c>
    </row>
    <row r="21" spans="1:17">
      <c r="B21" s="2">
        <v>10</v>
      </c>
      <c r="C21">
        <f t="shared" ref="C21:C26" si="6">19*16*1000-15*B21</f>
        <v>303850</v>
      </c>
      <c r="D21">
        <f t="shared" ref="D21:D26" si="7">C21*0.00000308</f>
        <v>0.93585800000000008</v>
      </c>
      <c r="G21" s="2">
        <v>10</v>
      </c>
      <c r="H21">
        <f t="shared" ref="H21:H26" si="8">116*16*1000-7*G21</f>
        <v>1855930</v>
      </c>
      <c r="I21">
        <f t="shared" ref="I21:I26" si="9">H21*0.00000308</f>
        <v>5.7162644</v>
      </c>
    </row>
    <row r="22" spans="1:17">
      <c r="B22" s="1">
        <v>100</v>
      </c>
      <c r="C22">
        <f t="shared" si="6"/>
        <v>302500</v>
      </c>
      <c r="D22">
        <f t="shared" si="7"/>
        <v>0.93170000000000008</v>
      </c>
      <c r="G22" s="1">
        <v>100</v>
      </c>
      <c r="H22">
        <f t="shared" si="8"/>
        <v>1855300</v>
      </c>
      <c r="I22">
        <f t="shared" si="9"/>
        <v>5.7143240000000004</v>
      </c>
    </row>
    <row r="23" spans="1:17">
      <c r="B23" s="1">
        <v>1000</v>
      </c>
      <c r="C23">
        <f t="shared" si="6"/>
        <v>289000</v>
      </c>
      <c r="D23">
        <f t="shared" si="7"/>
        <v>0.89012000000000002</v>
      </c>
      <c r="G23" s="1">
        <v>1000</v>
      </c>
      <c r="H23">
        <f t="shared" si="8"/>
        <v>1849000</v>
      </c>
      <c r="I23">
        <f t="shared" si="9"/>
        <v>5.6949200000000006</v>
      </c>
    </row>
    <row r="24" spans="1:17">
      <c r="B24" s="2">
        <v>10000</v>
      </c>
      <c r="C24">
        <f t="shared" si="6"/>
        <v>154000</v>
      </c>
      <c r="D24">
        <f t="shared" si="7"/>
        <v>0.47432000000000002</v>
      </c>
      <c r="G24" s="2">
        <v>10000</v>
      </c>
      <c r="H24">
        <f t="shared" si="8"/>
        <v>1786000</v>
      </c>
      <c r="I24">
        <f t="shared" si="9"/>
        <v>5.5008800000000004</v>
      </c>
    </row>
    <row r="25" spans="1:17">
      <c r="B25" s="2">
        <v>100000</v>
      </c>
      <c r="C25">
        <f t="shared" si="6"/>
        <v>-1196000</v>
      </c>
      <c r="D25">
        <f t="shared" si="7"/>
        <v>-3.6836800000000003</v>
      </c>
      <c r="G25" s="2">
        <v>100000</v>
      </c>
      <c r="H25">
        <f t="shared" si="8"/>
        <v>1156000</v>
      </c>
      <c r="I25">
        <f t="shared" si="9"/>
        <v>3.5604800000000001</v>
      </c>
    </row>
    <row r="26" spans="1:17">
      <c r="B26" s="2">
        <v>1000000</v>
      </c>
      <c r="C26">
        <f t="shared" si="6"/>
        <v>-14696000</v>
      </c>
      <c r="D26">
        <f t="shared" si="7"/>
        <v>-45.263680000000001</v>
      </c>
      <c r="G26" s="2">
        <v>1000000</v>
      </c>
      <c r="H26">
        <f t="shared" si="8"/>
        <v>-5144000</v>
      </c>
      <c r="I26">
        <f t="shared" si="9"/>
        <v>-15.843520000000002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Sheet1!tradeoff.</vt:lpstr>
    </vt:vector>
  </TitlesOfParts>
  <Company>University of Pittsburgh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weijiali</dc:creator>
  <cp:lastModifiedBy>weijiali</cp:lastModifiedBy>
  <dcterms:created xsi:type="dcterms:W3CDTF">2010-09-23T15:38:48Z</dcterms:created>
  <dcterms:modified xsi:type="dcterms:W3CDTF">2010-09-24T18:12:52Z</dcterms:modified>
</cp:coreProperties>
</file>