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N10\Downloads\"/>
    </mc:Choice>
  </mc:AlternateContent>
  <bookViews>
    <workbookView xWindow="0" yWindow="0" windowWidth="28125" windowHeight="12540" activeTab="2"/>
  </bookViews>
  <sheets>
    <sheet name="说明" sheetId="3" r:id="rId1"/>
    <sheet name="ActivityDefine" sheetId="5" r:id="rId2"/>
    <sheet name="ActivityTotalLogin" sheetId="2" r:id="rId3"/>
    <sheet name="ActivityHonor" sheetId="4" r:id="rId4"/>
  </sheets>
  <definedNames>
    <definedName name="_xlnm._FilterDatabase" localSheetId="3" hidden="1">ActivityHonor!$A$1:$K$123</definedName>
  </definedNames>
  <calcPr calcId="162913"/>
</workbook>
</file>

<file path=xl/calcChain.xml><?xml version="1.0" encoding="utf-8"?>
<calcChain xmlns="http://schemas.openxmlformats.org/spreadsheetml/2006/main">
  <c r="C106" i="4" l="1"/>
  <c r="C107" i="4" s="1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G12" i="4"/>
  <c r="J11" i="4"/>
  <c r="J10" i="4"/>
  <c r="J9" i="4"/>
  <c r="J8" i="4"/>
  <c r="G8" i="4"/>
  <c r="J7" i="4"/>
  <c r="J6" i="4"/>
  <c r="G6" i="4"/>
  <c r="J5" i="4"/>
  <c r="J4" i="4"/>
  <c r="G4" i="4"/>
  <c r="K7" i="5"/>
  <c r="C108" i="4" l="1"/>
  <c r="J107" i="4"/>
  <c r="J106" i="4"/>
  <c r="J108" i="4" l="1"/>
  <c r="C109" i="4"/>
  <c r="C110" i="4" l="1"/>
  <c r="J109" i="4"/>
  <c r="C111" i="4" l="1"/>
  <c r="J110" i="4"/>
  <c r="J111" i="4" l="1"/>
  <c r="C112" i="4"/>
  <c r="C113" i="4" l="1"/>
  <c r="J112" i="4"/>
  <c r="C114" i="4" l="1"/>
  <c r="J113" i="4"/>
  <c r="J114" i="4" l="1"/>
  <c r="C115" i="4"/>
  <c r="C116" i="4" l="1"/>
  <c r="J115" i="4"/>
  <c r="C117" i="4" l="1"/>
  <c r="J116" i="4"/>
  <c r="J117" i="4" l="1"/>
  <c r="C118" i="4"/>
  <c r="C119" i="4" l="1"/>
  <c r="J118" i="4"/>
  <c r="C120" i="4" l="1"/>
  <c r="J119" i="4"/>
  <c r="J120" i="4" l="1"/>
  <c r="C121" i="4"/>
  <c r="C122" i="4" l="1"/>
  <c r="J121" i="4"/>
  <c r="C123" i="4" l="1"/>
  <c r="J123" i="4" s="1"/>
  <c r="J122" i="4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1-累计N日登陆
2-荣耀之路</t>
        </r>
      </text>
    </comment>
  </commentList>
</comments>
</file>

<file path=xl/sharedStrings.xml><?xml version="1.0" encoding="utf-8"?>
<sst xmlns="http://schemas.openxmlformats.org/spreadsheetml/2006/main" count="381" uniqueCount="163">
  <si>
    <t>ActivityDefine</t>
  </si>
  <si>
    <t>活动配置总表，对活动分类，管理各类活动开关等</t>
  </si>
  <si>
    <t>type</t>
  </si>
  <si>
    <t>活动分类</t>
  </si>
  <si>
    <t>对应的二级活动表</t>
  </si>
  <si>
    <t>累计N日登陆活动（不过期的登陆活动）</t>
  </si>
  <si>
    <t>ActivityTotalLogin</t>
  </si>
  <si>
    <t>荣耀之路</t>
  </si>
  <si>
    <t>ActivityHonor</t>
  </si>
  <si>
    <t>serial</t>
  </si>
  <si>
    <t>type_info</t>
  </si>
  <si>
    <t>activity_info</t>
  </si>
  <si>
    <t>page_url</t>
  </si>
  <si>
    <t>order</t>
  </si>
  <si>
    <t>activity_id</t>
  </si>
  <si>
    <t>begin_date</t>
  </si>
  <si>
    <t>end_date</t>
  </si>
  <si>
    <t>show_time</t>
  </si>
  <si>
    <t>duration</t>
  </si>
  <si>
    <t>pre_serial</t>
  </si>
  <si>
    <t>status</t>
  </si>
  <si>
    <t>int</t>
  </si>
  <si>
    <t>string</t>
  </si>
  <si>
    <t>活动编号</t>
  </si>
  <si>
    <t>分类说明</t>
  </si>
  <si>
    <t>活动说明</t>
  </si>
  <si>
    <t>超链接无时为空</t>
  </si>
  <si>
    <t>排序越大越靠前</t>
  </si>
  <si>
    <t>对应该类活动id</t>
  </si>
  <si>
    <t>开始时间 空-随时开始 非空-指定日期</t>
  </si>
  <si>
    <t>结束时间 空-不结束 非空-指定日期</t>
  </si>
  <si>
    <t>活动开始展示时间 空-开启即展示</t>
  </si>
  <si>
    <t>活动从激活开始持续时间（时） 0-不限制时效</t>
  </si>
  <si>
    <t>前置活动编号 0-无依赖前置 &gt;0具体活动</t>
  </si>
  <si>
    <t>状态0-未生效，1-生效中 2-关闭</t>
  </si>
  <si>
    <t>累计7日登陆</t>
  </si>
  <si>
    <t>累计7日登陆xxx</t>
  </si>
  <si>
    <t>老玩家累计7日登陆</t>
  </si>
  <si>
    <t>老玩家累计7日登陆xxx</t>
  </si>
  <si>
    <t>荣耀之路介绍</t>
  </si>
  <si>
    <t>再登巅峰</t>
  </si>
  <si>
    <t>再登巅峰介绍</t>
  </si>
  <si>
    <t>days</t>
  </si>
  <si>
    <t>info</t>
  </si>
  <si>
    <t>display_ads</t>
  </si>
  <si>
    <t>award_items</t>
  </si>
  <si>
    <t>活动Id</t>
  </si>
  <si>
    <t>登陆天数</t>
  </si>
  <si>
    <t>说明</t>
  </si>
  <si>
    <t xml:space="preserve">广告页播放 0不播 &gt;0播优先级 </t>
  </si>
  <si>
    <t>活动奖励物品{"itemAwards":[{"itemId":x,"num":xxx}]}</t>
  </si>
  <si>
    <t>新玩家累1登陆</t>
  </si>
  <si>
    <t>{"itemAwards":[{"itemId":20504,"num":1}]}</t>
  </si>
  <si>
    <t>新玩家累2登陆</t>
  </si>
  <si>
    <t>新玩家累3登陆</t>
  </si>
  <si>
    <t>{"itemAwards":[{"itemId":1,"num":600}]}</t>
  </si>
  <si>
    <t>新玩家累4登陆</t>
  </si>
  <si>
    <t>{"itemAwards":[{"itemId":1,"num":900}]}</t>
  </si>
  <si>
    <t>新玩家累5登陆</t>
  </si>
  <si>
    <t>新玩家累6登陆</t>
  </si>
  <si>
    <t>{"itemAwards":[{"itemId":1,"num":1200}]}</t>
  </si>
  <si>
    <t>新玩家累7登陆</t>
  </si>
  <si>
    <t>老玩家累1登陆</t>
  </si>
  <si>
    <t>老玩家累2登陆</t>
  </si>
  <si>
    <t>老玩家累3登陆</t>
  </si>
  <si>
    <t>老玩家累4登陆</t>
  </si>
  <si>
    <t>老玩家累5登陆</t>
  </si>
  <si>
    <t>老玩家累6登陆</t>
  </si>
  <si>
    <t>老玩家累7登陆</t>
  </si>
  <si>
    <t>key_id</t>
  </si>
  <si>
    <t>honor_point</t>
  </si>
  <si>
    <t>open_system</t>
  </si>
  <si>
    <t>system_icon</t>
  </si>
  <si>
    <t>open_function</t>
  </si>
  <si>
    <t>function_times</t>
  </si>
  <si>
    <t>int_key</t>
  </si>
  <si>
    <t>key_Id</t>
  </si>
  <si>
    <t>需要的荣耀分</t>
  </si>
  <si>
    <t>0为不需突出，1为需突出</t>
  </si>
  <si>
    <t>空-无开放  非空-定义的具体系统名称</t>
  </si>
  <si>
    <t>系统icon</t>
  </si>
  <si>
    <t>空-无开放 非空-定义具体的功能名称</t>
  </si>
  <si>
    <t>功能开放次数</t>
  </si>
  <si>
    <t>预期天数</t>
  </si>
  <si>
    <t>[]</t>
  </si>
  <si>
    <t>scout</t>
  </si>
  <si>
    <t>开放球探</t>
  </si>
  <si>
    <t>4星球探卡</t>
  </si>
  <si>
    <t>level_up</t>
  </si>
  <si>
    <t>开放升级</t>
  </si>
  <si>
    <t>{"itemAwards":[{"itemId":503,"num":5}]}</t>
  </si>
  <si>
    <t>经验卡</t>
  </si>
  <si>
    <t>career_competion</t>
  </si>
  <si>
    <t>开放PVP</t>
  </si>
  <si>
    <t>{"itemAwards":[{"itemId":2,"num":20000}]}</t>
  </si>
  <si>
    <t>欧元</t>
  </si>
  <si>
    <t>{"itemAwards":[{"itemId":3301,"num":1}]}</t>
  </si>
  <si>
    <t>球迷举牌</t>
  </si>
  <si>
    <t>upgrade</t>
  </si>
  <si>
    <t>开放突破</t>
  </si>
  <si>
    <t>{"itemAwards":[{"itemId":5001,"num":1}]}</t>
  </si>
  <si>
    <t>84+球员卡</t>
  </si>
  <si>
    <t>{"itemAwards":[{"itemId":651,"num":1}]}</t>
  </si>
  <si>
    <t>战术卡</t>
  </si>
  <si>
    <t>{"itemAwards":[{"itemId":811,"num":1}]}</t>
  </si>
  <si>
    <t>阵型卡</t>
  </si>
  <si>
    <t>{"itemAwards":[{"itemId":654,"num":1}]}</t>
  </si>
  <si>
    <t>{"itemAwards":[{"itemId":3105,"num":1}]}</t>
  </si>
  <si>
    <t>TIFO</t>
  </si>
  <si>
    <t>{"itemAwards":[{"itemId":1",num":100}]}</t>
  </si>
  <si>
    <t>G币</t>
  </si>
  <si>
    <t>{"itemAwards":[{"itemId":20503,"num":1}]}</t>
  </si>
  <si>
    <t>3星球探卡</t>
  </si>
  <si>
    <t>{"itemAwards":[{"itemId":823,"num":1}]}</t>
  </si>
  <si>
    <t>{"itemAwards":[{"itemId":503,"num":6}]}</t>
  </si>
  <si>
    <t>{"itemAwards":[{"itemId":2,"num":25000}]}</t>
  </si>
  <si>
    <t>{"itemAwards":[{"itemId":832,"num":1}]}</t>
  </si>
  <si>
    <t>{"itemAwards":[{"itemId":3501,"num":1}]}</t>
  </si>
  <si>
    <t>球场草皮</t>
  </si>
  <si>
    <t>{"itemAwards":[{"itemId":804,"num":1}]}</t>
  </si>
  <si>
    <t>{"itemAwards":[{"itemId":821,"num":1}]}</t>
  </si>
  <si>
    <t>{"itemAwards":[{"itemId":3402,"num":1}]}</t>
  </si>
  <si>
    <t>球场顶棚</t>
  </si>
  <si>
    <t>{"itemAwards":[{"itemId":815,"num":1}]}</t>
  </si>
  <si>
    <t>{"itemAwards":[{"itemId":503,"num":7}]}</t>
  </si>
  <si>
    <t>{"itemAwards":[{"itemId":2,"num":30000}]}</t>
  </si>
  <si>
    <t>{"itemAwards":[{"itemId":827,"num":1}]}</t>
  </si>
  <si>
    <t>{"itemAwards":[{"itemId":3602,"num":1}]}</t>
  </si>
  <si>
    <t>球场外围</t>
  </si>
  <si>
    <t>{"itemAwards":[{"itemId":818,"num":1}]}</t>
  </si>
  <si>
    <t>{"itemAwards":[{"itemId":813,"num":1}]}</t>
  </si>
  <si>
    <t>{"itemAwards":[{"itemId":3305,"num":1}]}</t>
  </si>
  <si>
    <t>{"itemAwards":[{"itemId":1",num":200}]}</t>
  </si>
  <si>
    <t>{"itemAwards":[{"itemId":801,"num":1}]}</t>
  </si>
  <si>
    <t>{"itemAwards":[{"itemId":503,"num":8}]}</t>
  </si>
  <si>
    <t>{"itemAwards":[{"itemId":2,"num":35000}]}</t>
  </si>
  <si>
    <t>{"itemAwards":[{"itemId":826,"num":1}]}</t>
  </si>
  <si>
    <t>{"itemAwards":[{"itemId":3102,"num":1}]}</t>
  </si>
  <si>
    <t>{"itemAwards":[{"itemId":829,"num":1}]}</t>
  </si>
  <si>
    <t>{"itemAwards":[{"itemId":503,"num":9}]}</t>
  </si>
  <si>
    <t>{"itemAwards":[{"itemId":3502,"num":1}]}</t>
  </si>
  <si>
    <t>{"itemAwards":[{"itemId":2,"num":40000}]}</t>
  </si>
  <si>
    <t>{"itemAwards":[{"itemId":3403,"num":1}]}</t>
  </si>
  <si>
    <t>{"itemAwards":[{"itemId":503,"num":10}]}</t>
  </si>
  <si>
    <t>{"itemAwards":[{"itemId":2,"num":45000}]}</t>
  </si>
  <si>
    <t>{"itemAwards":[{"itemId":3603,"num":1}]}</t>
  </si>
  <si>
    <t>{"itemAwards":[{"itemId":1",num":300}]}</t>
  </si>
  <si>
    <t>{"itemAwards":[{"itemId":503,"num":11}]}</t>
  </si>
  <si>
    <t>{"itemAwards":[{"itemId":2,"num":50000}]}</t>
  </si>
  <si>
    <t>{"itemAwards":[{"itemId":3302,"num":1}]}</t>
  </si>
  <si>
    <t>{"itemAwards":[{"itemId":503,"num":12}]}</t>
  </si>
  <si>
    <t>{"itemAwards":[{"itemId":2,"num":55000}]}</t>
  </si>
  <si>
    <t>{"itemAwards":[{"itemId":3106,"num":1}]}</t>
  </si>
  <si>
    <r>
      <t>{"itemAwards":[{"itemId":2050</t>
    </r>
    <r>
      <rPr>
        <sz val="10"/>
        <color theme="1"/>
        <rFont val="微软雅黑"/>
        <family val="2"/>
        <charset val="134"/>
      </rPr>
      <t>7</t>
    </r>
    <r>
      <rPr>
        <sz val="10"/>
        <color theme="1"/>
        <rFont val="微软雅黑"/>
        <family val="2"/>
        <charset val="134"/>
      </rPr>
      <t>,"num":1}]}</t>
    </r>
    <phoneticPr fontId="8" type="noConversion"/>
  </si>
  <si>
    <r>
      <t>{"itemAwards":[{"itemId":2050</t>
    </r>
    <r>
      <rPr>
        <sz val="10"/>
        <color theme="1"/>
        <rFont val="微软雅黑"/>
        <family val="2"/>
        <charset val="134"/>
      </rPr>
      <t>8</t>
    </r>
    <r>
      <rPr>
        <sz val="10"/>
        <color theme="1"/>
        <rFont val="微软雅黑"/>
        <family val="2"/>
        <charset val="134"/>
      </rPr>
      <t>,"num":1}]}</t>
    </r>
    <phoneticPr fontId="8" type="noConversion"/>
  </si>
  <si>
    <r>
      <t>{"itemAwards":[{"itemId":2050</t>
    </r>
    <r>
      <rPr>
        <sz val="10"/>
        <color theme="1"/>
        <rFont val="微软雅黑"/>
        <family val="2"/>
        <charset val="134"/>
      </rPr>
      <t>6</t>
    </r>
    <r>
      <rPr>
        <sz val="10"/>
        <color theme="1"/>
        <rFont val="微软雅黑"/>
        <family val="2"/>
        <charset val="134"/>
      </rPr>
      <t>,"num":1}]}</t>
    </r>
    <phoneticPr fontId="8" type="noConversion"/>
  </si>
  <si>
    <t>4星球探卡</t>
    <phoneticPr fontId="8" type="noConversion"/>
  </si>
  <si>
    <t>欧洲杯最佳阵容中场3选1礼包</t>
  </si>
  <si>
    <t>gala币</t>
  </si>
  <si>
    <t>欧洲杯最佳阵容后卫4选1礼包</t>
  </si>
  <si>
    <t>欧洲杯最佳阵容前锋3选1礼包</t>
  </si>
  <si>
    <t>名称</t>
    <phoneticPr fontId="8" type="noConversion"/>
  </si>
  <si>
    <t>数量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</si>
</sst>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20"/>
      <color rgb="FFFF0000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4" borderId="1" xfId="0" applyFont="1" applyFill="1" applyBorder="1">
      <alignment vertical="center"/>
    </xf>
    <xf numFmtId="0" fontId="1" fillId="4" borderId="1" xfId="0" applyFont="1" applyFill="1" applyBorder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2" fillId="5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2" xfId="0" applyFont="1" applyFill="1" applyBorder="1">
      <alignment vertical="center"/>
    </xf>
    <xf numFmtId="0" fontId="1" fillId="4" borderId="3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11"/>
  <sheetViews>
    <sheetView workbookViewId="0">
      <selection activeCell="D8" sqref="D8"/>
    </sheetView>
  </sheetViews>
  <sheetFormatPr defaultColWidth="9" defaultRowHeight="13.5" x14ac:dyDescent="0.15"/>
  <cols>
    <col min="2" max="2" width="32.75" customWidth="1"/>
    <col min="3" max="3" width="42.75" customWidth="1"/>
    <col min="4" max="4" width="28.75" customWidth="1"/>
    <col min="5" max="5" width="34.125" customWidth="1"/>
  </cols>
  <sheetData>
    <row r="5" spans="2:4" ht="29.25" x14ac:dyDescent="0.15">
      <c r="B5" s="15" t="s">
        <v>0</v>
      </c>
      <c r="C5" s="23" t="s">
        <v>1</v>
      </c>
      <c r="D5" s="24"/>
    </row>
    <row r="6" spans="2:4" ht="16.5" x14ac:dyDescent="0.15">
      <c r="B6" s="16" t="s">
        <v>2</v>
      </c>
      <c r="C6" s="16" t="s">
        <v>3</v>
      </c>
      <c r="D6" s="16" t="s">
        <v>4</v>
      </c>
    </row>
    <row r="7" spans="2:4" ht="16.5" x14ac:dyDescent="0.15">
      <c r="B7" s="17">
        <v>1</v>
      </c>
      <c r="C7" s="18" t="s">
        <v>5</v>
      </c>
      <c r="D7" s="18" t="s">
        <v>6</v>
      </c>
    </row>
    <row r="8" spans="2:4" ht="16.5" x14ac:dyDescent="0.15">
      <c r="B8" s="17">
        <v>2</v>
      </c>
      <c r="C8" s="18" t="s">
        <v>7</v>
      </c>
      <c r="D8" s="18" t="s">
        <v>8</v>
      </c>
    </row>
    <row r="9" spans="2:4" ht="16.5" x14ac:dyDescent="0.15">
      <c r="B9" s="17">
        <v>3</v>
      </c>
      <c r="C9" s="18"/>
      <c r="D9" s="18"/>
    </row>
    <row r="10" spans="2:4" ht="16.5" x14ac:dyDescent="0.15">
      <c r="B10" s="17">
        <v>4</v>
      </c>
      <c r="C10" s="18"/>
      <c r="D10" s="18"/>
    </row>
    <row r="11" spans="2:4" ht="16.5" x14ac:dyDescent="0.15">
      <c r="B11" s="17">
        <v>5</v>
      </c>
      <c r="C11" s="18"/>
      <c r="D11" s="18"/>
    </row>
  </sheetData>
  <sheetProtection formatCells="0" insertHyperlinks="0" autoFilter="0"/>
  <mergeCells count="1">
    <mergeCell ref="C5:D5"/>
  </mergeCells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"/>
  <sheetViews>
    <sheetView topLeftCell="G1" workbookViewId="0">
      <selection activeCell="K15" sqref="K15"/>
    </sheetView>
  </sheetViews>
  <sheetFormatPr defaultColWidth="9" defaultRowHeight="16.5" x14ac:dyDescent="0.15"/>
  <cols>
    <col min="1" max="1" width="9" style="10"/>
    <col min="2" max="2" width="10.125" style="10" customWidth="1"/>
    <col min="3" max="3" width="17" style="10" customWidth="1"/>
    <col min="4" max="4" width="19.125" style="10" customWidth="1"/>
    <col min="5" max="5" width="13.5" style="10" customWidth="1"/>
    <col min="6" max="6" width="14.625" style="10" customWidth="1"/>
    <col min="7" max="7" width="14.25" style="10" customWidth="1"/>
    <col min="8" max="8" width="30.5" style="10" customWidth="1"/>
    <col min="9" max="9" width="29.625" style="10" customWidth="1"/>
    <col min="10" max="10" width="25.375" style="10" customWidth="1"/>
    <col min="11" max="12" width="31" style="10" customWidth="1"/>
    <col min="13" max="13" width="26.75" style="10" customWidth="1"/>
    <col min="14" max="16384" width="9" style="10"/>
  </cols>
  <sheetData>
    <row r="1" spans="1:13" x14ac:dyDescent="0.3">
      <c r="A1" s="12" t="s">
        <v>9</v>
      </c>
      <c r="B1" s="12" t="s">
        <v>2</v>
      </c>
      <c r="C1" s="12" t="s">
        <v>10</v>
      </c>
      <c r="D1" s="12" t="s">
        <v>11</v>
      </c>
      <c r="E1" s="12" t="s">
        <v>12</v>
      </c>
      <c r="F1" s="12" t="s">
        <v>13</v>
      </c>
      <c r="G1" s="12" t="s">
        <v>14</v>
      </c>
      <c r="H1" s="12" t="s">
        <v>15</v>
      </c>
      <c r="I1" s="12" t="s">
        <v>16</v>
      </c>
      <c r="J1" s="12" t="s">
        <v>17</v>
      </c>
      <c r="K1" s="12" t="s">
        <v>18</v>
      </c>
      <c r="L1" s="12" t="s">
        <v>19</v>
      </c>
      <c r="M1" s="12" t="s">
        <v>20</v>
      </c>
    </row>
    <row r="2" spans="1:13" x14ac:dyDescent="0.15">
      <c r="A2" s="13" t="s">
        <v>21</v>
      </c>
      <c r="B2" s="13" t="s">
        <v>21</v>
      </c>
      <c r="C2" s="13" t="s">
        <v>22</v>
      </c>
      <c r="D2" s="13" t="s">
        <v>22</v>
      </c>
      <c r="E2" s="13" t="s">
        <v>22</v>
      </c>
      <c r="F2" s="13" t="s">
        <v>21</v>
      </c>
      <c r="G2" s="13" t="s">
        <v>21</v>
      </c>
      <c r="H2" s="13" t="s">
        <v>22</v>
      </c>
      <c r="I2" s="13" t="s">
        <v>22</v>
      </c>
      <c r="J2" s="13" t="s">
        <v>22</v>
      </c>
      <c r="K2" s="13" t="s">
        <v>21</v>
      </c>
      <c r="L2" s="13" t="s">
        <v>21</v>
      </c>
      <c r="M2" s="13" t="s">
        <v>21</v>
      </c>
    </row>
    <row r="3" spans="1:13" x14ac:dyDescent="0.15">
      <c r="A3" s="11" t="s">
        <v>23</v>
      </c>
      <c r="B3" s="11" t="s">
        <v>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</row>
    <row r="4" spans="1:13" x14ac:dyDescent="0.15">
      <c r="A4" s="11">
        <v>1</v>
      </c>
      <c r="B4" s="11">
        <v>1</v>
      </c>
      <c r="C4" s="11" t="s">
        <v>35</v>
      </c>
      <c r="D4" s="11" t="s">
        <v>36</v>
      </c>
      <c r="E4" s="11"/>
      <c r="F4" s="11">
        <v>1</v>
      </c>
      <c r="G4" s="11">
        <v>1001</v>
      </c>
      <c r="H4" s="11"/>
      <c r="I4" s="11"/>
      <c r="J4" s="11"/>
      <c r="K4" s="11">
        <v>0</v>
      </c>
      <c r="L4" s="11">
        <v>0</v>
      </c>
      <c r="M4" s="11">
        <v>1</v>
      </c>
    </row>
    <row r="5" spans="1:13" x14ac:dyDescent="0.15">
      <c r="A5" s="11">
        <v>2</v>
      </c>
      <c r="B5" s="11">
        <v>1</v>
      </c>
      <c r="C5" s="11" t="s">
        <v>37</v>
      </c>
      <c r="D5" s="11" t="s">
        <v>38</v>
      </c>
      <c r="E5" s="11"/>
      <c r="F5" s="11">
        <v>1</v>
      </c>
      <c r="G5" s="11">
        <v>1002</v>
      </c>
      <c r="H5" s="11"/>
      <c r="I5" s="11"/>
      <c r="J5" s="11"/>
      <c r="K5" s="11">
        <v>0</v>
      </c>
      <c r="L5" s="11">
        <v>0</v>
      </c>
      <c r="M5" s="11">
        <v>2</v>
      </c>
    </row>
    <row r="6" spans="1:13" x14ac:dyDescent="0.15">
      <c r="A6" s="10">
        <v>3</v>
      </c>
      <c r="B6" s="10">
        <v>2</v>
      </c>
      <c r="C6" s="10" t="s">
        <v>7</v>
      </c>
      <c r="D6" s="14" t="s">
        <v>39</v>
      </c>
      <c r="E6" s="14"/>
      <c r="F6" s="14">
        <v>2</v>
      </c>
      <c r="G6" s="14">
        <v>2001</v>
      </c>
      <c r="H6" s="14"/>
      <c r="I6" s="14"/>
      <c r="J6" s="14"/>
      <c r="K6" s="14">
        <v>4320</v>
      </c>
      <c r="L6" s="14">
        <v>0</v>
      </c>
      <c r="M6" s="14">
        <v>1</v>
      </c>
    </row>
    <row r="7" spans="1:13" x14ac:dyDescent="0.15">
      <c r="A7" s="10">
        <v>4</v>
      </c>
      <c r="B7" s="10">
        <v>2</v>
      </c>
      <c r="C7" s="10" t="s">
        <v>40</v>
      </c>
      <c r="D7" s="10" t="s">
        <v>41</v>
      </c>
      <c r="F7" s="10">
        <v>1</v>
      </c>
      <c r="G7" s="10">
        <v>2002</v>
      </c>
      <c r="K7" s="10">
        <f>K6/2</f>
        <v>2160</v>
      </c>
      <c r="L7" s="10">
        <v>3</v>
      </c>
      <c r="M7" s="10">
        <v>1</v>
      </c>
    </row>
  </sheetData>
  <sheetProtection formatCells="0" insertHyperlinks="0" autoFilter="0"/>
  <phoneticPr fontId="8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I16" sqref="I16"/>
    </sheetView>
  </sheetViews>
  <sheetFormatPr defaultColWidth="9" defaultRowHeight="16.5" x14ac:dyDescent="0.15"/>
  <cols>
    <col min="1" max="1" width="13.125" style="1" customWidth="1"/>
    <col min="2" max="2" width="9.25" style="1" customWidth="1"/>
    <col min="3" max="3" width="14.125" style="1" customWidth="1"/>
    <col min="4" max="4" width="23.5" style="1" customWidth="1"/>
    <col min="5" max="5" width="50.25" style="1" customWidth="1"/>
    <col min="6" max="6" width="27.25" style="1" customWidth="1"/>
    <col min="7" max="16384" width="9" style="1"/>
  </cols>
  <sheetData>
    <row r="1" spans="1:7" x14ac:dyDescent="0.15">
      <c r="A1" s="10" t="s">
        <v>14</v>
      </c>
      <c r="B1" s="10" t="s">
        <v>42</v>
      </c>
      <c r="C1" s="10" t="s">
        <v>43</v>
      </c>
      <c r="D1" s="10" t="s">
        <v>44</v>
      </c>
      <c r="E1" s="10" t="s">
        <v>45</v>
      </c>
    </row>
    <row r="2" spans="1:7" x14ac:dyDescent="0.15">
      <c r="A2" s="10" t="s">
        <v>21</v>
      </c>
      <c r="B2" s="10" t="s">
        <v>21</v>
      </c>
      <c r="C2" s="10" t="s">
        <v>22</v>
      </c>
      <c r="D2" s="10" t="s">
        <v>21</v>
      </c>
      <c r="E2" s="10" t="s">
        <v>22</v>
      </c>
    </row>
    <row r="3" spans="1:7" x14ac:dyDescent="0.15">
      <c r="A3" s="11" t="s">
        <v>46</v>
      </c>
      <c r="B3" s="11" t="s">
        <v>47</v>
      </c>
      <c r="C3" s="11" t="s">
        <v>48</v>
      </c>
      <c r="D3" s="11" t="s">
        <v>49</v>
      </c>
      <c r="E3" s="11" t="s">
        <v>50</v>
      </c>
      <c r="F3" s="1" t="s">
        <v>161</v>
      </c>
      <c r="G3" s="1" t="s">
        <v>162</v>
      </c>
    </row>
    <row r="4" spans="1:7" x14ac:dyDescent="0.15">
      <c r="A4" s="10">
        <v>1001</v>
      </c>
      <c r="B4" s="10">
        <v>1</v>
      </c>
      <c r="C4" s="11" t="s">
        <v>51</v>
      </c>
      <c r="D4" s="10">
        <v>0</v>
      </c>
      <c r="E4" s="11" t="s">
        <v>52</v>
      </c>
      <c r="F4" s="21" t="s">
        <v>156</v>
      </c>
      <c r="G4" s="22">
        <v>2</v>
      </c>
    </row>
    <row r="5" spans="1:7" x14ac:dyDescent="0.15">
      <c r="A5" s="10">
        <v>1001</v>
      </c>
      <c r="B5" s="10">
        <v>2</v>
      </c>
      <c r="C5" s="19" t="s">
        <v>53</v>
      </c>
      <c r="D5" s="10">
        <v>1</v>
      </c>
      <c r="E5" s="20" t="s">
        <v>153</v>
      </c>
      <c r="F5" s="22" t="s">
        <v>157</v>
      </c>
      <c r="G5" s="22">
        <v>1</v>
      </c>
    </row>
    <row r="6" spans="1:7" x14ac:dyDescent="0.15">
      <c r="A6" s="10">
        <v>1001</v>
      </c>
      <c r="B6" s="10">
        <v>3</v>
      </c>
      <c r="C6" s="11" t="s">
        <v>54</v>
      </c>
      <c r="D6" s="10">
        <v>0</v>
      </c>
      <c r="E6" s="11" t="s">
        <v>55</v>
      </c>
      <c r="F6" s="22" t="s">
        <v>158</v>
      </c>
      <c r="G6" s="22">
        <v>600</v>
      </c>
    </row>
    <row r="7" spans="1:7" x14ac:dyDescent="0.15">
      <c r="A7" s="10">
        <v>1001</v>
      </c>
      <c r="B7" s="10">
        <v>4</v>
      </c>
      <c r="C7" s="11" t="s">
        <v>56</v>
      </c>
      <c r="D7" s="10">
        <v>0</v>
      </c>
      <c r="E7" s="11" t="s">
        <v>57</v>
      </c>
      <c r="F7" s="22" t="s">
        <v>158</v>
      </c>
      <c r="G7" s="22">
        <v>900</v>
      </c>
    </row>
    <row r="8" spans="1:7" x14ac:dyDescent="0.15">
      <c r="A8" s="10">
        <v>1001</v>
      </c>
      <c r="B8" s="10">
        <v>5</v>
      </c>
      <c r="C8" s="19" t="s">
        <v>58</v>
      </c>
      <c r="D8" s="10">
        <v>1</v>
      </c>
      <c r="E8" s="20" t="s">
        <v>154</v>
      </c>
      <c r="F8" s="22" t="s">
        <v>159</v>
      </c>
      <c r="G8" s="22">
        <v>1</v>
      </c>
    </row>
    <row r="9" spans="1:7" x14ac:dyDescent="0.15">
      <c r="A9" s="10">
        <v>1001</v>
      </c>
      <c r="B9" s="10">
        <v>6</v>
      </c>
      <c r="C9" s="11" t="s">
        <v>59</v>
      </c>
      <c r="D9" s="10">
        <v>0</v>
      </c>
      <c r="E9" s="11" t="s">
        <v>60</v>
      </c>
      <c r="F9" s="22" t="s">
        <v>158</v>
      </c>
      <c r="G9" s="22">
        <v>1200</v>
      </c>
    </row>
    <row r="10" spans="1:7" x14ac:dyDescent="0.15">
      <c r="A10" s="10">
        <v>1001</v>
      </c>
      <c r="B10" s="10">
        <v>7</v>
      </c>
      <c r="C10" s="19" t="s">
        <v>61</v>
      </c>
      <c r="D10" s="10">
        <v>2</v>
      </c>
      <c r="E10" s="20" t="s">
        <v>155</v>
      </c>
      <c r="F10" s="22" t="s">
        <v>160</v>
      </c>
      <c r="G10" s="22">
        <v>1</v>
      </c>
    </row>
    <row r="11" spans="1:7" x14ac:dyDescent="0.15">
      <c r="A11" s="10">
        <v>1002</v>
      </c>
      <c r="B11" s="10">
        <v>1</v>
      </c>
      <c r="C11" s="11" t="s">
        <v>62</v>
      </c>
      <c r="D11" s="10">
        <v>0</v>
      </c>
      <c r="E11" s="11" t="s">
        <v>52</v>
      </c>
    </row>
    <row r="12" spans="1:7" x14ac:dyDescent="0.15">
      <c r="A12" s="10">
        <v>1002</v>
      </c>
      <c r="B12" s="10">
        <v>2</v>
      </c>
      <c r="C12" s="11" t="s">
        <v>63</v>
      </c>
      <c r="D12" s="10">
        <v>1</v>
      </c>
      <c r="E12" s="20" t="s">
        <v>153</v>
      </c>
    </row>
    <row r="13" spans="1:7" x14ac:dyDescent="0.15">
      <c r="A13" s="10">
        <v>1002</v>
      </c>
      <c r="B13" s="10">
        <v>3</v>
      </c>
      <c r="C13" s="11" t="s">
        <v>64</v>
      </c>
      <c r="D13" s="10">
        <v>0</v>
      </c>
      <c r="E13" s="11" t="s">
        <v>55</v>
      </c>
    </row>
    <row r="14" spans="1:7" ht="18" customHeight="1" x14ac:dyDescent="0.15">
      <c r="A14" s="10">
        <v>1002</v>
      </c>
      <c r="B14" s="10">
        <v>4</v>
      </c>
      <c r="C14" s="11" t="s">
        <v>65</v>
      </c>
      <c r="D14" s="10">
        <v>0</v>
      </c>
      <c r="E14" s="11" t="s">
        <v>57</v>
      </c>
    </row>
    <row r="15" spans="1:7" x14ac:dyDescent="0.15">
      <c r="A15" s="10">
        <v>1002</v>
      </c>
      <c r="B15" s="10">
        <v>5</v>
      </c>
      <c r="C15" s="11" t="s">
        <v>66</v>
      </c>
      <c r="D15" s="10">
        <v>1</v>
      </c>
      <c r="E15" s="20" t="s">
        <v>154</v>
      </c>
    </row>
    <row r="16" spans="1:7" x14ac:dyDescent="0.15">
      <c r="A16" s="10">
        <v>1002</v>
      </c>
      <c r="B16" s="10">
        <v>6</v>
      </c>
      <c r="C16" s="11" t="s">
        <v>67</v>
      </c>
      <c r="D16" s="10">
        <v>0</v>
      </c>
      <c r="E16" s="11" t="s">
        <v>60</v>
      </c>
    </row>
    <row r="17" spans="1:5" x14ac:dyDescent="0.15">
      <c r="A17" s="10">
        <v>1002</v>
      </c>
      <c r="B17" s="10">
        <v>7</v>
      </c>
      <c r="C17" s="11" t="s">
        <v>68</v>
      </c>
      <c r="D17" s="10">
        <v>2</v>
      </c>
      <c r="E17" s="20" t="s">
        <v>155</v>
      </c>
    </row>
  </sheetData>
  <sheetProtection formatCells="0" insertHyperlinks="0" autoFilter="0"/>
  <phoneticPr fontId="8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zoomScale="85" zoomScaleNormal="85" workbookViewId="0">
      <selection activeCell="G15" sqref="G15"/>
    </sheetView>
  </sheetViews>
  <sheetFormatPr defaultColWidth="9" defaultRowHeight="16.5" x14ac:dyDescent="0.15"/>
  <cols>
    <col min="1" max="2" width="11.5" style="2" customWidth="1"/>
    <col min="3" max="3" width="14.25" style="2" customWidth="1"/>
    <col min="4" max="4" width="20.75" style="3" customWidth="1"/>
    <col min="5" max="5" width="58" style="2" customWidth="1"/>
    <col min="6" max="6" width="30.25" style="2" customWidth="1"/>
    <col min="7" max="7" width="14.25" style="2" customWidth="1"/>
    <col min="8" max="8" width="29.75" style="2" customWidth="1"/>
    <col min="9" max="11" width="14.25" style="2" customWidth="1"/>
  </cols>
  <sheetData>
    <row r="1" spans="1:11" s="1" customFormat="1" x14ac:dyDescent="0.15">
      <c r="A1" s="4" t="s">
        <v>69</v>
      </c>
      <c r="B1" s="4" t="s">
        <v>14</v>
      </c>
      <c r="C1" s="4" t="s">
        <v>70</v>
      </c>
      <c r="D1" s="5" t="s">
        <v>2</v>
      </c>
      <c r="E1" s="4" t="s">
        <v>45</v>
      </c>
      <c r="F1" s="4" t="s">
        <v>71</v>
      </c>
      <c r="G1" s="4" t="s">
        <v>72</v>
      </c>
      <c r="H1" s="4" t="s">
        <v>73</v>
      </c>
      <c r="I1" s="4" t="s">
        <v>74</v>
      </c>
      <c r="J1" s="4"/>
      <c r="K1" s="4"/>
    </row>
    <row r="2" spans="1:11" s="1" customFormat="1" x14ac:dyDescent="0.15">
      <c r="A2" s="4" t="s">
        <v>75</v>
      </c>
      <c r="B2" s="4" t="s">
        <v>21</v>
      </c>
      <c r="C2" s="4" t="s">
        <v>21</v>
      </c>
      <c r="D2" s="5" t="s">
        <v>21</v>
      </c>
      <c r="E2" s="4" t="s">
        <v>22</v>
      </c>
      <c r="F2" s="4" t="s">
        <v>22</v>
      </c>
      <c r="G2" s="4" t="s">
        <v>22</v>
      </c>
      <c r="H2" s="4" t="s">
        <v>22</v>
      </c>
      <c r="I2" s="4" t="s">
        <v>21</v>
      </c>
      <c r="J2" s="4"/>
      <c r="K2" s="4"/>
    </row>
    <row r="3" spans="1:11" s="1" customFormat="1" x14ac:dyDescent="0.15">
      <c r="A3" s="4" t="s">
        <v>76</v>
      </c>
      <c r="B3" s="4" t="s">
        <v>46</v>
      </c>
      <c r="C3" s="4" t="s">
        <v>77</v>
      </c>
      <c r="D3" s="5" t="s">
        <v>78</v>
      </c>
      <c r="E3" s="4" t="s">
        <v>50</v>
      </c>
      <c r="F3" s="4" t="s">
        <v>79</v>
      </c>
      <c r="G3" s="4" t="s">
        <v>80</v>
      </c>
      <c r="H3" s="4" t="s">
        <v>81</v>
      </c>
      <c r="I3" s="4" t="s">
        <v>82</v>
      </c>
      <c r="J3" s="4" t="s">
        <v>83</v>
      </c>
      <c r="K3" s="4" t="s">
        <v>48</v>
      </c>
    </row>
    <row r="4" spans="1:11" x14ac:dyDescent="0.15">
      <c r="A4" s="4">
        <v>1</v>
      </c>
      <c r="B4" s="4">
        <v>2001</v>
      </c>
      <c r="C4" s="4">
        <v>10</v>
      </c>
      <c r="D4" s="5">
        <v>1</v>
      </c>
      <c r="E4" s="4" t="s">
        <v>84</v>
      </c>
      <c r="F4" s="6" t="s">
        <v>85</v>
      </c>
      <c r="G4" s="4" t="str">
        <f t="shared" ref="G4:G8" si="0">F4&amp;"_icon"</f>
        <v>scout_icon</v>
      </c>
      <c r="H4" s="4"/>
      <c r="I4" s="4">
        <v>0</v>
      </c>
      <c r="J4" s="4">
        <f>ROUND(C4/360,3)</f>
        <v>2.8000000000000001E-2</v>
      </c>
      <c r="K4" s="8" t="s">
        <v>86</v>
      </c>
    </row>
    <row r="5" spans="1:11" x14ac:dyDescent="0.15">
      <c r="A5" s="4">
        <v>2</v>
      </c>
      <c r="B5" s="4">
        <v>2001</v>
      </c>
      <c r="C5" s="4">
        <v>30</v>
      </c>
      <c r="D5" s="5">
        <v>1</v>
      </c>
      <c r="E5" s="4" t="s">
        <v>52</v>
      </c>
      <c r="F5" s="4"/>
      <c r="G5" s="4"/>
      <c r="H5" s="4"/>
      <c r="I5" s="4">
        <v>0</v>
      </c>
      <c r="J5" s="4">
        <f t="shared" ref="J5:J36" si="1">ROUND(C5/360,3)</f>
        <v>8.3000000000000004E-2</v>
      </c>
      <c r="K5" s="9" t="s">
        <v>87</v>
      </c>
    </row>
    <row r="6" spans="1:11" x14ac:dyDescent="0.15">
      <c r="A6" s="4">
        <v>3</v>
      </c>
      <c r="B6" s="4">
        <v>2001</v>
      </c>
      <c r="C6" s="4">
        <v>50</v>
      </c>
      <c r="D6" s="5">
        <v>1</v>
      </c>
      <c r="E6" s="4" t="s">
        <v>84</v>
      </c>
      <c r="F6" s="6" t="s">
        <v>88</v>
      </c>
      <c r="G6" s="4" t="str">
        <f t="shared" si="0"/>
        <v>level_up_icon</v>
      </c>
      <c r="H6" s="4"/>
      <c r="I6" s="4">
        <v>0</v>
      </c>
      <c r="J6" s="4">
        <f t="shared" si="1"/>
        <v>0.13900000000000001</v>
      </c>
      <c r="K6" s="8" t="s">
        <v>89</v>
      </c>
    </row>
    <row r="7" spans="1:11" x14ac:dyDescent="0.15">
      <c r="A7" s="4">
        <v>4</v>
      </c>
      <c r="B7" s="4">
        <v>2001</v>
      </c>
      <c r="C7" s="4">
        <v>70</v>
      </c>
      <c r="D7" s="5">
        <v>0</v>
      </c>
      <c r="E7" s="4" t="s">
        <v>90</v>
      </c>
      <c r="F7" s="4"/>
      <c r="G7" s="4"/>
      <c r="H7" s="4"/>
      <c r="I7" s="4">
        <v>0</v>
      </c>
      <c r="J7" s="4">
        <f t="shared" si="1"/>
        <v>0.19400000000000001</v>
      </c>
      <c r="K7" s="4" t="s">
        <v>91</v>
      </c>
    </row>
    <row r="8" spans="1:11" x14ac:dyDescent="0.15">
      <c r="A8" s="4">
        <v>5</v>
      </c>
      <c r="B8" s="4">
        <v>2001</v>
      </c>
      <c r="C8" s="4">
        <v>90</v>
      </c>
      <c r="D8" s="5">
        <v>1</v>
      </c>
      <c r="E8" s="4" t="s">
        <v>84</v>
      </c>
      <c r="F8" s="7" t="s">
        <v>92</v>
      </c>
      <c r="G8" s="4" t="str">
        <f t="shared" si="0"/>
        <v>career_competion_icon</v>
      </c>
      <c r="H8" s="4"/>
      <c r="I8" s="4">
        <v>0</v>
      </c>
      <c r="J8" s="4">
        <f t="shared" si="1"/>
        <v>0.25</v>
      </c>
      <c r="K8" s="8" t="s">
        <v>93</v>
      </c>
    </row>
    <row r="9" spans="1:11" x14ac:dyDescent="0.15">
      <c r="A9" s="4">
        <v>6</v>
      </c>
      <c r="B9" s="4">
        <v>2001</v>
      </c>
      <c r="C9" s="4">
        <v>110</v>
      </c>
      <c r="D9" s="5">
        <v>0</v>
      </c>
      <c r="E9" s="4" t="s">
        <v>94</v>
      </c>
      <c r="F9" s="4"/>
      <c r="G9" s="4"/>
      <c r="H9" s="4"/>
      <c r="I9" s="4">
        <v>0</v>
      </c>
      <c r="J9" s="4">
        <f t="shared" si="1"/>
        <v>0.30599999999999999</v>
      </c>
      <c r="K9" s="4" t="s">
        <v>95</v>
      </c>
    </row>
    <row r="10" spans="1:11" x14ac:dyDescent="0.15">
      <c r="A10" s="4">
        <v>7</v>
      </c>
      <c r="B10" s="4">
        <v>2001</v>
      </c>
      <c r="C10" s="4">
        <v>130</v>
      </c>
      <c r="D10" s="5">
        <v>0</v>
      </c>
      <c r="E10" s="4" t="s">
        <v>90</v>
      </c>
      <c r="F10" s="7"/>
      <c r="G10" s="4"/>
      <c r="H10" s="4"/>
      <c r="I10" s="4">
        <v>0</v>
      </c>
      <c r="J10" s="4">
        <f t="shared" si="1"/>
        <v>0.36099999999999999</v>
      </c>
      <c r="K10" s="4" t="s">
        <v>91</v>
      </c>
    </row>
    <row r="11" spans="1:11" x14ac:dyDescent="0.15">
      <c r="A11" s="4">
        <v>8</v>
      </c>
      <c r="B11" s="4">
        <v>2001</v>
      </c>
      <c r="C11" s="4">
        <v>150</v>
      </c>
      <c r="D11" s="5">
        <v>1</v>
      </c>
      <c r="E11" s="4" t="s">
        <v>96</v>
      </c>
      <c r="F11" s="4"/>
      <c r="G11" s="4"/>
      <c r="H11" s="4"/>
      <c r="I11" s="4">
        <v>0</v>
      </c>
      <c r="J11" s="4">
        <f t="shared" si="1"/>
        <v>0.41699999999999998</v>
      </c>
      <c r="K11" s="4" t="s">
        <v>97</v>
      </c>
    </row>
    <row r="12" spans="1:11" x14ac:dyDescent="0.15">
      <c r="A12" s="4">
        <v>9</v>
      </c>
      <c r="B12" s="4">
        <v>2001</v>
      </c>
      <c r="C12" s="4">
        <v>200</v>
      </c>
      <c r="D12" s="5">
        <v>1</v>
      </c>
      <c r="E12" s="4" t="s">
        <v>84</v>
      </c>
      <c r="F12" s="6" t="s">
        <v>98</v>
      </c>
      <c r="G12" s="4" t="str">
        <f>F12&amp;"_icon"</f>
        <v>upgrade_icon</v>
      </c>
      <c r="H12" s="4"/>
      <c r="I12" s="4">
        <v>0</v>
      </c>
      <c r="J12" s="4">
        <f t="shared" si="1"/>
        <v>0.55600000000000005</v>
      </c>
      <c r="K12" s="8" t="s">
        <v>99</v>
      </c>
    </row>
    <row r="13" spans="1:11" x14ac:dyDescent="0.15">
      <c r="A13" s="4">
        <v>10</v>
      </c>
      <c r="B13" s="4">
        <v>2001</v>
      </c>
      <c r="C13" s="4">
        <v>250</v>
      </c>
      <c r="D13" s="5">
        <v>1</v>
      </c>
      <c r="E13" s="4" t="s">
        <v>100</v>
      </c>
      <c r="F13" s="4"/>
      <c r="G13" s="4"/>
      <c r="H13" s="4"/>
      <c r="I13" s="4">
        <v>0</v>
      </c>
      <c r="J13" s="4">
        <f t="shared" si="1"/>
        <v>0.69399999999999995</v>
      </c>
      <c r="K13" s="9" t="s">
        <v>101</v>
      </c>
    </row>
    <row r="14" spans="1:11" x14ac:dyDescent="0.15">
      <c r="A14" s="4">
        <v>11</v>
      </c>
      <c r="B14" s="4">
        <v>2001</v>
      </c>
      <c r="C14" s="4">
        <v>300</v>
      </c>
      <c r="D14" s="5">
        <v>1</v>
      </c>
      <c r="E14" s="4" t="s">
        <v>102</v>
      </c>
      <c r="F14" s="4"/>
      <c r="G14" s="4"/>
      <c r="H14" s="4"/>
      <c r="I14" s="4">
        <v>0</v>
      </c>
      <c r="J14" s="4">
        <f t="shared" si="1"/>
        <v>0.83299999999999996</v>
      </c>
      <c r="K14" s="4" t="s">
        <v>103</v>
      </c>
    </row>
    <row r="15" spans="1:11" x14ac:dyDescent="0.15">
      <c r="A15" s="4">
        <v>12</v>
      </c>
      <c r="B15" s="4">
        <v>2001</v>
      </c>
      <c r="C15" s="4">
        <v>350</v>
      </c>
      <c r="D15" s="5">
        <v>0</v>
      </c>
      <c r="E15" s="4" t="s">
        <v>90</v>
      </c>
      <c r="F15" s="4"/>
      <c r="G15" s="4"/>
      <c r="H15" s="4"/>
      <c r="I15" s="4">
        <v>0</v>
      </c>
      <c r="J15" s="4">
        <f t="shared" si="1"/>
        <v>0.97199999999999998</v>
      </c>
      <c r="K15" s="4" t="s">
        <v>91</v>
      </c>
    </row>
    <row r="16" spans="1:11" x14ac:dyDescent="0.15">
      <c r="A16" s="4">
        <v>13</v>
      </c>
      <c r="B16" s="4">
        <v>2001</v>
      </c>
      <c r="C16" s="4">
        <v>400</v>
      </c>
      <c r="D16" s="5">
        <v>1</v>
      </c>
      <c r="E16" s="4" t="s">
        <v>104</v>
      </c>
      <c r="F16" s="4"/>
      <c r="G16" s="4"/>
      <c r="H16" s="4"/>
      <c r="I16" s="4">
        <v>0</v>
      </c>
      <c r="J16" s="4">
        <f t="shared" si="1"/>
        <v>1.111</v>
      </c>
      <c r="K16" s="4" t="s">
        <v>105</v>
      </c>
    </row>
    <row r="17" spans="1:11" x14ac:dyDescent="0.15">
      <c r="A17" s="4">
        <v>14</v>
      </c>
      <c r="B17" s="4">
        <v>2001</v>
      </c>
      <c r="C17" s="4">
        <v>450</v>
      </c>
      <c r="D17" s="5">
        <v>0</v>
      </c>
      <c r="E17" s="4" t="s">
        <v>94</v>
      </c>
      <c r="F17" s="4"/>
      <c r="G17" s="4"/>
      <c r="H17" s="4"/>
      <c r="I17" s="4">
        <v>0</v>
      </c>
      <c r="J17" s="4">
        <f t="shared" si="1"/>
        <v>1.25</v>
      </c>
      <c r="K17" s="4" t="s">
        <v>95</v>
      </c>
    </row>
    <row r="18" spans="1:11" x14ac:dyDescent="0.15">
      <c r="A18" s="4">
        <v>15</v>
      </c>
      <c r="B18" s="4">
        <v>2001</v>
      </c>
      <c r="C18" s="4">
        <v>500</v>
      </c>
      <c r="D18" s="5">
        <v>1</v>
      </c>
      <c r="E18" s="4" t="s">
        <v>52</v>
      </c>
      <c r="F18" s="4"/>
      <c r="G18" s="4"/>
      <c r="H18" s="4"/>
      <c r="I18" s="4">
        <v>0</v>
      </c>
      <c r="J18" s="4">
        <f t="shared" si="1"/>
        <v>1.389</v>
      </c>
      <c r="K18" s="9" t="s">
        <v>87</v>
      </c>
    </row>
    <row r="19" spans="1:11" x14ac:dyDescent="0.15">
      <c r="A19" s="4">
        <v>16</v>
      </c>
      <c r="B19" s="4">
        <v>2001</v>
      </c>
      <c r="C19" s="4">
        <v>550</v>
      </c>
      <c r="D19" s="5">
        <v>0</v>
      </c>
      <c r="E19" s="4" t="s">
        <v>90</v>
      </c>
      <c r="F19" s="4"/>
      <c r="G19" s="4"/>
      <c r="H19" s="4"/>
      <c r="I19" s="4">
        <v>0</v>
      </c>
      <c r="J19" s="4">
        <f t="shared" si="1"/>
        <v>1.528</v>
      </c>
      <c r="K19" s="4" t="s">
        <v>91</v>
      </c>
    </row>
    <row r="20" spans="1:11" x14ac:dyDescent="0.15">
      <c r="A20" s="4">
        <v>17</v>
      </c>
      <c r="B20" s="4">
        <v>2001</v>
      </c>
      <c r="C20" s="4">
        <v>600</v>
      </c>
      <c r="D20" s="5">
        <v>1</v>
      </c>
      <c r="E20" s="4" t="s">
        <v>106</v>
      </c>
      <c r="F20" s="4"/>
      <c r="G20" s="4"/>
      <c r="H20" s="4"/>
      <c r="I20" s="4">
        <v>0</v>
      </c>
      <c r="J20" s="4">
        <f t="shared" si="1"/>
        <v>1.667</v>
      </c>
      <c r="K20" s="4" t="s">
        <v>103</v>
      </c>
    </row>
    <row r="21" spans="1:11" x14ac:dyDescent="0.15">
      <c r="A21" s="4">
        <v>18</v>
      </c>
      <c r="B21" s="4">
        <v>2001</v>
      </c>
      <c r="C21" s="4">
        <v>650</v>
      </c>
      <c r="D21" s="5">
        <v>1</v>
      </c>
      <c r="E21" s="4" t="s">
        <v>107</v>
      </c>
      <c r="F21" s="4"/>
      <c r="G21" s="4"/>
      <c r="H21" s="4"/>
      <c r="I21" s="4">
        <v>0</v>
      </c>
      <c r="J21" s="4">
        <f t="shared" si="1"/>
        <v>1.806</v>
      </c>
      <c r="K21" s="4" t="s">
        <v>108</v>
      </c>
    </row>
    <row r="22" spans="1:11" x14ac:dyDescent="0.15">
      <c r="A22" s="4">
        <v>19</v>
      </c>
      <c r="B22" s="4">
        <v>2001</v>
      </c>
      <c r="C22" s="4">
        <v>700</v>
      </c>
      <c r="D22" s="5">
        <v>0</v>
      </c>
      <c r="E22" s="4" t="s">
        <v>94</v>
      </c>
      <c r="F22" s="4"/>
      <c r="G22" s="4"/>
      <c r="H22" s="4"/>
      <c r="I22" s="4">
        <v>0</v>
      </c>
      <c r="J22" s="4">
        <f t="shared" si="1"/>
        <v>1.944</v>
      </c>
      <c r="K22" s="4" t="s">
        <v>95</v>
      </c>
    </row>
    <row r="23" spans="1:11" x14ac:dyDescent="0.15">
      <c r="A23" s="4">
        <v>20</v>
      </c>
      <c r="B23" s="4">
        <v>2001</v>
      </c>
      <c r="C23" s="4">
        <v>750</v>
      </c>
      <c r="D23" s="5">
        <v>1</v>
      </c>
      <c r="E23" s="4" t="s">
        <v>109</v>
      </c>
      <c r="F23" s="4"/>
      <c r="G23" s="4"/>
      <c r="H23" s="4"/>
      <c r="I23" s="4">
        <v>0</v>
      </c>
      <c r="J23" s="4">
        <f t="shared" si="1"/>
        <v>2.0830000000000002</v>
      </c>
      <c r="K23" s="9" t="s">
        <v>110</v>
      </c>
    </row>
    <row r="24" spans="1:11" x14ac:dyDescent="0.15">
      <c r="A24" s="4">
        <v>21</v>
      </c>
      <c r="B24" s="4">
        <v>2001</v>
      </c>
      <c r="C24" s="4">
        <v>800</v>
      </c>
      <c r="D24" s="5">
        <v>0</v>
      </c>
      <c r="E24" s="4" t="s">
        <v>111</v>
      </c>
      <c r="F24" s="4"/>
      <c r="G24" s="4"/>
      <c r="H24" s="4"/>
      <c r="I24" s="4">
        <v>0</v>
      </c>
      <c r="J24" s="4">
        <f t="shared" si="1"/>
        <v>2.222</v>
      </c>
      <c r="K24" s="4" t="s">
        <v>112</v>
      </c>
    </row>
    <row r="25" spans="1:11" x14ac:dyDescent="0.15">
      <c r="A25" s="4">
        <v>22</v>
      </c>
      <c r="B25" s="4">
        <v>2001</v>
      </c>
      <c r="C25" s="4">
        <v>850</v>
      </c>
      <c r="D25" s="5">
        <v>1</v>
      </c>
      <c r="E25" s="4" t="s">
        <v>113</v>
      </c>
      <c r="F25" s="4"/>
      <c r="G25" s="4"/>
      <c r="H25" s="4"/>
      <c r="I25" s="4">
        <v>0</v>
      </c>
      <c r="J25" s="4">
        <f t="shared" si="1"/>
        <v>2.3610000000000002</v>
      </c>
      <c r="K25" s="4" t="s">
        <v>105</v>
      </c>
    </row>
    <row r="26" spans="1:11" x14ac:dyDescent="0.15">
      <c r="A26" s="4">
        <v>23</v>
      </c>
      <c r="B26" s="4">
        <v>2001</v>
      </c>
      <c r="C26" s="4">
        <v>900</v>
      </c>
      <c r="D26" s="5">
        <v>0</v>
      </c>
      <c r="E26" s="4" t="s">
        <v>114</v>
      </c>
      <c r="F26" s="4"/>
      <c r="G26" s="4"/>
      <c r="H26" s="4"/>
      <c r="I26" s="4">
        <v>0</v>
      </c>
      <c r="J26" s="4">
        <f t="shared" si="1"/>
        <v>2.5</v>
      </c>
      <c r="K26" s="4" t="s">
        <v>91</v>
      </c>
    </row>
    <row r="27" spans="1:11" x14ac:dyDescent="0.15">
      <c r="A27" s="4">
        <v>24</v>
      </c>
      <c r="B27" s="4">
        <v>2001</v>
      </c>
      <c r="C27" s="4">
        <v>950</v>
      </c>
      <c r="D27" s="5">
        <v>0</v>
      </c>
      <c r="E27" s="4" t="s">
        <v>115</v>
      </c>
      <c r="F27" s="4"/>
      <c r="G27" s="4"/>
      <c r="H27" s="4"/>
      <c r="I27" s="4">
        <v>0</v>
      </c>
      <c r="J27" s="4">
        <f t="shared" si="1"/>
        <v>2.6389999999999998</v>
      </c>
      <c r="K27" s="4" t="s">
        <v>95</v>
      </c>
    </row>
    <row r="28" spans="1:11" x14ac:dyDescent="0.15">
      <c r="A28" s="4">
        <v>25</v>
      </c>
      <c r="B28" s="4">
        <v>2001</v>
      </c>
      <c r="C28" s="4">
        <v>1000</v>
      </c>
      <c r="D28" s="5">
        <v>1</v>
      </c>
      <c r="E28" s="4" t="s">
        <v>52</v>
      </c>
      <c r="F28" s="4"/>
      <c r="G28" s="4"/>
      <c r="H28" s="4"/>
      <c r="I28" s="4">
        <v>0</v>
      </c>
      <c r="J28" s="4">
        <f t="shared" si="1"/>
        <v>2.778</v>
      </c>
      <c r="K28" s="9" t="s">
        <v>87</v>
      </c>
    </row>
    <row r="29" spans="1:11" x14ac:dyDescent="0.15">
      <c r="A29" s="4">
        <v>26</v>
      </c>
      <c r="B29" s="4">
        <v>2001</v>
      </c>
      <c r="C29" s="4">
        <v>1100</v>
      </c>
      <c r="D29" s="5">
        <v>0</v>
      </c>
      <c r="E29" s="4" t="s">
        <v>114</v>
      </c>
      <c r="F29" s="4"/>
      <c r="G29" s="4"/>
      <c r="H29" s="4"/>
      <c r="I29" s="4">
        <v>0</v>
      </c>
      <c r="J29" s="4">
        <f t="shared" si="1"/>
        <v>3.056</v>
      </c>
      <c r="K29" s="4" t="s">
        <v>91</v>
      </c>
    </row>
    <row r="30" spans="1:11" x14ac:dyDescent="0.15">
      <c r="A30" s="4">
        <v>27</v>
      </c>
      <c r="B30" s="4">
        <v>2001</v>
      </c>
      <c r="C30" s="4">
        <v>1200</v>
      </c>
      <c r="D30" s="5">
        <v>1</v>
      </c>
      <c r="E30" s="4" t="s">
        <v>116</v>
      </c>
      <c r="F30" s="4"/>
      <c r="G30" s="4"/>
      <c r="H30" s="4"/>
      <c r="I30" s="4">
        <v>0</v>
      </c>
      <c r="J30" s="4">
        <f t="shared" si="1"/>
        <v>3.3330000000000002</v>
      </c>
      <c r="K30" s="4" t="s">
        <v>105</v>
      </c>
    </row>
    <row r="31" spans="1:11" x14ac:dyDescent="0.15">
      <c r="A31" s="4">
        <v>28</v>
      </c>
      <c r="B31" s="4">
        <v>2001</v>
      </c>
      <c r="C31" s="4">
        <v>1300</v>
      </c>
      <c r="D31" s="5">
        <v>1</v>
      </c>
      <c r="E31" s="4" t="s">
        <v>117</v>
      </c>
      <c r="F31" s="4"/>
      <c r="G31" s="4"/>
      <c r="H31" s="4"/>
      <c r="I31" s="4">
        <v>0</v>
      </c>
      <c r="J31" s="4">
        <f t="shared" si="1"/>
        <v>3.6110000000000002</v>
      </c>
      <c r="K31" s="4" t="s">
        <v>118</v>
      </c>
    </row>
    <row r="32" spans="1:11" x14ac:dyDescent="0.15">
      <c r="A32" s="4">
        <v>29</v>
      </c>
      <c r="B32" s="4">
        <v>2001</v>
      </c>
      <c r="C32" s="4">
        <v>1400</v>
      </c>
      <c r="D32" s="5">
        <v>0</v>
      </c>
      <c r="E32" s="4" t="s">
        <v>111</v>
      </c>
      <c r="F32" s="4"/>
      <c r="G32" s="4"/>
      <c r="H32" s="4"/>
      <c r="I32" s="4">
        <v>0</v>
      </c>
      <c r="J32" s="4">
        <f t="shared" si="1"/>
        <v>3.8889999999999998</v>
      </c>
      <c r="K32" s="4" t="s">
        <v>112</v>
      </c>
    </row>
    <row r="33" spans="1:11" x14ac:dyDescent="0.15">
      <c r="A33" s="4">
        <v>30</v>
      </c>
      <c r="B33" s="4">
        <v>2001</v>
      </c>
      <c r="C33" s="4">
        <v>1500</v>
      </c>
      <c r="D33" s="5">
        <v>1</v>
      </c>
      <c r="E33" s="4" t="s">
        <v>100</v>
      </c>
      <c r="F33" s="4"/>
      <c r="G33" s="4"/>
      <c r="H33" s="4"/>
      <c r="I33" s="4">
        <v>0</v>
      </c>
      <c r="J33" s="4">
        <f t="shared" si="1"/>
        <v>4.1669999999999998</v>
      </c>
      <c r="K33" s="9" t="s">
        <v>101</v>
      </c>
    </row>
    <row r="34" spans="1:11" x14ac:dyDescent="0.15">
      <c r="A34" s="4">
        <v>31</v>
      </c>
      <c r="B34" s="4">
        <v>2001</v>
      </c>
      <c r="C34" s="4">
        <v>1600</v>
      </c>
      <c r="D34" s="5">
        <v>0</v>
      </c>
      <c r="E34" s="4" t="s">
        <v>111</v>
      </c>
      <c r="F34" s="4"/>
      <c r="G34" s="4"/>
      <c r="H34" s="4"/>
      <c r="I34" s="4">
        <v>0</v>
      </c>
      <c r="J34" s="4">
        <f t="shared" si="1"/>
        <v>4.444</v>
      </c>
      <c r="K34" s="4" t="s">
        <v>112</v>
      </c>
    </row>
    <row r="35" spans="1:11" x14ac:dyDescent="0.15">
      <c r="A35" s="4">
        <v>32</v>
      </c>
      <c r="B35" s="4">
        <v>2001</v>
      </c>
      <c r="C35" s="4">
        <v>1700</v>
      </c>
      <c r="D35" s="5">
        <v>1</v>
      </c>
      <c r="E35" s="4" t="s">
        <v>119</v>
      </c>
      <c r="F35" s="4"/>
      <c r="G35" s="4"/>
      <c r="H35" s="4"/>
      <c r="I35" s="4">
        <v>0</v>
      </c>
      <c r="J35" s="4">
        <f t="shared" si="1"/>
        <v>4.7220000000000004</v>
      </c>
      <c r="K35" s="4" t="s">
        <v>105</v>
      </c>
    </row>
    <row r="36" spans="1:11" x14ac:dyDescent="0.15">
      <c r="A36" s="4">
        <v>33</v>
      </c>
      <c r="B36" s="4">
        <v>2001</v>
      </c>
      <c r="C36" s="4">
        <v>1800</v>
      </c>
      <c r="D36" s="5">
        <v>0</v>
      </c>
      <c r="E36" s="4" t="s">
        <v>115</v>
      </c>
      <c r="F36" s="4"/>
      <c r="G36" s="4"/>
      <c r="H36" s="4"/>
      <c r="I36" s="4">
        <v>0</v>
      </c>
      <c r="J36" s="4">
        <f t="shared" si="1"/>
        <v>5</v>
      </c>
      <c r="K36" s="4" t="s">
        <v>95</v>
      </c>
    </row>
    <row r="37" spans="1:11" x14ac:dyDescent="0.15">
      <c r="A37" s="4">
        <v>34</v>
      </c>
      <c r="B37" s="4">
        <v>2001</v>
      </c>
      <c r="C37" s="4">
        <v>1900</v>
      </c>
      <c r="D37" s="5">
        <v>0</v>
      </c>
      <c r="E37" s="4" t="s">
        <v>114</v>
      </c>
      <c r="F37" s="4"/>
      <c r="G37" s="4"/>
      <c r="H37" s="4"/>
      <c r="I37" s="4">
        <v>0</v>
      </c>
      <c r="J37" s="4">
        <f t="shared" ref="J37:J68" si="2">ROUND(C37/360,3)</f>
        <v>5.2779999999999996</v>
      </c>
      <c r="K37" s="4" t="s">
        <v>91</v>
      </c>
    </row>
    <row r="38" spans="1:11" x14ac:dyDescent="0.15">
      <c r="A38" s="4">
        <v>35</v>
      </c>
      <c r="B38" s="4">
        <v>2001</v>
      </c>
      <c r="C38" s="4">
        <v>2000</v>
      </c>
      <c r="D38" s="5">
        <v>1</v>
      </c>
      <c r="E38" s="4" t="s">
        <v>52</v>
      </c>
      <c r="F38" s="4"/>
      <c r="G38" s="4"/>
      <c r="H38" s="4"/>
      <c r="I38" s="4">
        <v>0</v>
      </c>
      <c r="J38" s="4">
        <f t="shared" si="2"/>
        <v>5.556</v>
      </c>
      <c r="K38" s="9" t="s">
        <v>87</v>
      </c>
    </row>
    <row r="39" spans="1:11" x14ac:dyDescent="0.15">
      <c r="A39" s="4">
        <v>36</v>
      </c>
      <c r="B39" s="4">
        <v>2001</v>
      </c>
      <c r="C39" s="4">
        <v>2150</v>
      </c>
      <c r="D39" s="5">
        <v>0</v>
      </c>
      <c r="E39" s="4" t="s">
        <v>115</v>
      </c>
      <c r="F39" s="4"/>
      <c r="G39" s="4"/>
      <c r="H39" s="4"/>
      <c r="I39" s="4">
        <v>0</v>
      </c>
      <c r="J39" s="4">
        <f t="shared" si="2"/>
        <v>5.9720000000000004</v>
      </c>
      <c r="K39" s="4" t="s">
        <v>95</v>
      </c>
    </row>
    <row r="40" spans="1:11" x14ac:dyDescent="0.15">
      <c r="A40" s="4">
        <v>37</v>
      </c>
      <c r="B40" s="4">
        <v>2001</v>
      </c>
      <c r="C40" s="4">
        <v>2300</v>
      </c>
      <c r="D40" s="5">
        <v>1</v>
      </c>
      <c r="E40" s="4" t="s">
        <v>120</v>
      </c>
      <c r="F40" s="4"/>
      <c r="G40" s="4"/>
      <c r="H40" s="4"/>
      <c r="I40" s="4">
        <v>0</v>
      </c>
      <c r="J40" s="4">
        <f t="shared" si="2"/>
        <v>6.3890000000000002</v>
      </c>
      <c r="K40" s="4" t="s">
        <v>105</v>
      </c>
    </row>
    <row r="41" spans="1:11" x14ac:dyDescent="0.15">
      <c r="A41" s="4">
        <v>38</v>
      </c>
      <c r="B41" s="4">
        <v>2001</v>
      </c>
      <c r="C41" s="4">
        <v>2450</v>
      </c>
      <c r="D41" s="5">
        <v>1</v>
      </c>
      <c r="E41" s="4" t="s">
        <v>121</v>
      </c>
      <c r="F41" s="4"/>
      <c r="G41" s="4"/>
      <c r="H41" s="4"/>
      <c r="I41" s="4">
        <v>0</v>
      </c>
      <c r="J41" s="4">
        <f t="shared" si="2"/>
        <v>6.806</v>
      </c>
      <c r="K41" s="4" t="s">
        <v>122</v>
      </c>
    </row>
    <row r="42" spans="1:11" x14ac:dyDescent="0.15">
      <c r="A42" s="4">
        <v>39</v>
      </c>
      <c r="B42" s="4">
        <v>2001</v>
      </c>
      <c r="C42" s="4">
        <v>2600</v>
      </c>
      <c r="D42" s="5">
        <v>0</v>
      </c>
      <c r="E42" s="4" t="s">
        <v>111</v>
      </c>
      <c r="F42" s="4"/>
      <c r="G42" s="4"/>
      <c r="H42" s="4"/>
      <c r="I42" s="4">
        <v>0</v>
      </c>
      <c r="J42" s="4">
        <f t="shared" si="2"/>
        <v>7.2220000000000004</v>
      </c>
      <c r="K42" s="4" t="s">
        <v>112</v>
      </c>
    </row>
    <row r="43" spans="1:11" x14ac:dyDescent="0.15">
      <c r="A43" s="4">
        <v>40</v>
      </c>
      <c r="B43" s="4">
        <v>2001</v>
      </c>
      <c r="C43" s="4">
        <v>2750</v>
      </c>
      <c r="D43" s="5">
        <v>1</v>
      </c>
      <c r="E43" s="4" t="s">
        <v>109</v>
      </c>
      <c r="F43" s="4"/>
      <c r="G43" s="4"/>
      <c r="H43" s="4"/>
      <c r="I43" s="4">
        <v>0</v>
      </c>
      <c r="J43" s="4">
        <f t="shared" si="2"/>
        <v>7.6390000000000002</v>
      </c>
      <c r="K43" s="9" t="s">
        <v>110</v>
      </c>
    </row>
    <row r="44" spans="1:11" x14ac:dyDescent="0.15">
      <c r="A44" s="4">
        <v>41</v>
      </c>
      <c r="B44" s="4">
        <v>2001</v>
      </c>
      <c r="C44" s="4">
        <v>2900</v>
      </c>
      <c r="D44" s="5">
        <v>0</v>
      </c>
      <c r="E44" s="4" t="s">
        <v>111</v>
      </c>
      <c r="F44" s="4"/>
      <c r="G44" s="4"/>
      <c r="H44" s="4"/>
      <c r="I44" s="4">
        <v>0</v>
      </c>
      <c r="J44" s="4">
        <f t="shared" si="2"/>
        <v>8.0559999999999992</v>
      </c>
      <c r="K44" s="4" t="s">
        <v>112</v>
      </c>
    </row>
    <row r="45" spans="1:11" x14ac:dyDescent="0.15">
      <c r="A45" s="4">
        <v>42</v>
      </c>
      <c r="B45" s="4">
        <v>2001</v>
      </c>
      <c r="C45" s="4">
        <v>3050</v>
      </c>
      <c r="D45" s="5">
        <v>1</v>
      </c>
      <c r="E45" s="4" t="s">
        <v>123</v>
      </c>
      <c r="F45" s="4"/>
      <c r="G45" s="4"/>
      <c r="H45" s="4"/>
      <c r="I45" s="4">
        <v>0</v>
      </c>
      <c r="J45" s="4">
        <f t="shared" si="2"/>
        <v>8.4719999999999995</v>
      </c>
      <c r="K45" s="4" t="s">
        <v>105</v>
      </c>
    </row>
    <row r="46" spans="1:11" x14ac:dyDescent="0.15">
      <c r="A46" s="4">
        <v>43</v>
      </c>
      <c r="B46" s="4">
        <v>2001</v>
      </c>
      <c r="C46" s="4">
        <v>3200</v>
      </c>
      <c r="D46" s="5">
        <v>0</v>
      </c>
      <c r="E46" s="4" t="s">
        <v>124</v>
      </c>
      <c r="F46" s="4"/>
      <c r="G46" s="4"/>
      <c r="H46" s="4"/>
      <c r="I46" s="4">
        <v>0</v>
      </c>
      <c r="J46" s="4">
        <f t="shared" si="2"/>
        <v>8.8889999999999993</v>
      </c>
      <c r="K46" s="4" t="s">
        <v>91</v>
      </c>
    </row>
    <row r="47" spans="1:11" x14ac:dyDescent="0.15">
      <c r="A47" s="4">
        <v>44</v>
      </c>
      <c r="B47" s="4">
        <v>2001</v>
      </c>
      <c r="C47" s="4">
        <v>3350</v>
      </c>
      <c r="D47" s="5">
        <v>0</v>
      </c>
      <c r="E47" s="4" t="s">
        <v>125</v>
      </c>
      <c r="F47" s="4"/>
      <c r="G47" s="4"/>
      <c r="H47" s="4"/>
      <c r="I47" s="4">
        <v>0</v>
      </c>
      <c r="J47" s="4">
        <f t="shared" si="2"/>
        <v>9.3059999999999992</v>
      </c>
      <c r="K47" s="4" t="s">
        <v>95</v>
      </c>
    </row>
    <row r="48" spans="1:11" x14ac:dyDescent="0.15">
      <c r="A48" s="4">
        <v>45</v>
      </c>
      <c r="B48" s="4">
        <v>2001</v>
      </c>
      <c r="C48" s="4">
        <v>3500</v>
      </c>
      <c r="D48" s="5">
        <v>1</v>
      </c>
      <c r="E48" s="4" t="s">
        <v>52</v>
      </c>
      <c r="F48" s="4"/>
      <c r="G48" s="4"/>
      <c r="H48" s="4"/>
      <c r="I48" s="4">
        <v>0</v>
      </c>
      <c r="J48" s="4">
        <f t="shared" si="2"/>
        <v>9.7219999999999995</v>
      </c>
      <c r="K48" s="9" t="s">
        <v>87</v>
      </c>
    </row>
    <row r="49" spans="1:11" x14ac:dyDescent="0.15">
      <c r="A49" s="4">
        <v>46</v>
      </c>
      <c r="B49" s="4">
        <v>2001</v>
      </c>
      <c r="C49" s="4">
        <v>3650</v>
      </c>
      <c r="D49" s="5">
        <v>0</v>
      </c>
      <c r="E49" s="4" t="s">
        <v>124</v>
      </c>
      <c r="F49" s="4"/>
      <c r="G49" s="4"/>
      <c r="H49" s="4"/>
      <c r="I49" s="4">
        <v>0</v>
      </c>
      <c r="J49" s="4">
        <f t="shared" si="2"/>
        <v>10.138999999999999</v>
      </c>
      <c r="K49" s="4" t="s">
        <v>91</v>
      </c>
    </row>
    <row r="50" spans="1:11" x14ac:dyDescent="0.15">
      <c r="A50" s="4">
        <v>47</v>
      </c>
      <c r="B50" s="4">
        <v>2001</v>
      </c>
      <c r="C50" s="4">
        <v>3800</v>
      </c>
      <c r="D50" s="5">
        <v>1</v>
      </c>
      <c r="E50" s="4" t="s">
        <v>126</v>
      </c>
      <c r="F50" s="4"/>
      <c r="G50" s="4"/>
      <c r="H50" s="4"/>
      <c r="I50" s="4">
        <v>0</v>
      </c>
      <c r="J50" s="4">
        <f t="shared" si="2"/>
        <v>10.555999999999999</v>
      </c>
      <c r="K50" s="4" t="s">
        <v>105</v>
      </c>
    </row>
    <row r="51" spans="1:11" x14ac:dyDescent="0.15">
      <c r="A51" s="4">
        <v>48</v>
      </c>
      <c r="B51" s="4">
        <v>2001</v>
      </c>
      <c r="C51" s="4">
        <v>3950</v>
      </c>
      <c r="D51" s="5">
        <v>1</v>
      </c>
      <c r="E51" s="4" t="s">
        <v>127</v>
      </c>
      <c r="F51" s="4"/>
      <c r="G51" s="4"/>
      <c r="H51" s="4"/>
      <c r="I51" s="4">
        <v>0</v>
      </c>
      <c r="J51" s="4">
        <f t="shared" si="2"/>
        <v>10.972</v>
      </c>
      <c r="K51" s="4" t="s">
        <v>128</v>
      </c>
    </row>
    <row r="52" spans="1:11" x14ac:dyDescent="0.15">
      <c r="A52" s="4">
        <v>49</v>
      </c>
      <c r="B52" s="4">
        <v>2001</v>
      </c>
      <c r="C52" s="4">
        <v>4100</v>
      </c>
      <c r="D52" s="5">
        <v>0</v>
      </c>
      <c r="E52" s="4" t="s">
        <v>111</v>
      </c>
      <c r="F52" s="4"/>
      <c r="G52" s="4"/>
      <c r="H52" s="4"/>
      <c r="I52" s="4">
        <v>0</v>
      </c>
      <c r="J52" s="4">
        <f t="shared" si="2"/>
        <v>11.388999999999999</v>
      </c>
      <c r="K52" s="4" t="s">
        <v>112</v>
      </c>
    </row>
    <row r="53" spans="1:11" x14ac:dyDescent="0.15">
      <c r="A53" s="4">
        <v>50</v>
      </c>
      <c r="B53" s="4">
        <v>2001</v>
      </c>
      <c r="C53" s="4">
        <v>4250</v>
      </c>
      <c r="D53" s="5">
        <v>1</v>
      </c>
      <c r="E53" s="4" t="s">
        <v>100</v>
      </c>
      <c r="F53" s="4"/>
      <c r="G53" s="4"/>
      <c r="H53" s="4"/>
      <c r="I53" s="4">
        <v>0</v>
      </c>
      <c r="J53" s="4">
        <f t="shared" si="2"/>
        <v>11.805999999999999</v>
      </c>
      <c r="K53" s="9" t="s">
        <v>101</v>
      </c>
    </row>
    <row r="54" spans="1:11" x14ac:dyDescent="0.15">
      <c r="A54" s="4">
        <v>51</v>
      </c>
      <c r="B54" s="4">
        <v>2001</v>
      </c>
      <c r="C54" s="4">
        <v>4400</v>
      </c>
      <c r="D54" s="5">
        <v>0</v>
      </c>
      <c r="E54" s="4" t="s">
        <v>111</v>
      </c>
      <c r="F54" s="4"/>
      <c r="G54" s="4"/>
      <c r="H54" s="4"/>
      <c r="I54" s="4">
        <v>0</v>
      </c>
      <c r="J54" s="4">
        <f t="shared" si="2"/>
        <v>12.222</v>
      </c>
      <c r="K54" s="4" t="s">
        <v>112</v>
      </c>
    </row>
    <row r="55" spans="1:11" x14ac:dyDescent="0.15">
      <c r="A55" s="4">
        <v>52</v>
      </c>
      <c r="B55" s="4">
        <v>2001</v>
      </c>
      <c r="C55" s="4">
        <v>4550</v>
      </c>
      <c r="D55" s="5">
        <v>1</v>
      </c>
      <c r="E55" s="4" t="s">
        <v>129</v>
      </c>
      <c r="F55" s="4"/>
      <c r="G55" s="4"/>
      <c r="H55" s="4"/>
      <c r="I55" s="4">
        <v>0</v>
      </c>
      <c r="J55" s="4">
        <f t="shared" si="2"/>
        <v>12.638999999999999</v>
      </c>
      <c r="K55" s="4" t="s">
        <v>105</v>
      </c>
    </row>
    <row r="56" spans="1:11" x14ac:dyDescent="0.15">
      <c r="A56" s="4">
        <v>53</v>
      </c>
      <c r="B56" s="4">
        <v>2001</v>
      </c>
      <c r="C56" s="4">
        <v>4700</v>
      </c>
      <c r="D56" s="5">
        <v>0</v>
      </c>
      <c r="E56" s="4" t="s">
        <v>125</v>
      </c>
      <c r="F56" s="4"/>
      <c r="G56" s="4"/>
      <c r="H56" s="4"/>
      <c r="I56" s="4">
        <v>0</v>
      </c>
      <c r="J56" s="4">
        <f t="shared" si="2"/>
        <v>13.055999999999999</v>
      </c>
      <c r="K56" s="4" t="s">
        <v>95</v>
      </c>
    </row>
    <row r="57" spans="1:11" x14ac:dyDescent="0.15">
      <c r="A57" s="4">
        <v>54</v>
      </c>
      <c r="B57" s="4">
        <v>2001</v>
      </c>
      <c r="C57" s="4">
        <v>4850</v>
      </c>
      <c r="D57" s="5">
        <v>0</v>
      </c>
      <c r="E57" s="4" t="s">
        <v>124</v>
      </c>
      <c r="F57" s="4"/>
      <c r="G57" s="4"/>
      <c r="H57" s="4"/>
      <c r="I57" s="4">
        <v>0</v>
      </c>
      <c r="J57" s="4">
        <f t="shared" si="2"/>
        <v>13.472</v>
      </c>
      <c r="K57" s="4" t="s">
        <v>91</v>
      </c>
    </row>
    <row r="58" spans="1:11" x14ac:dyDescent="0.15">
      <c r="A58" s="4">
        <v>55</v>
      </c>
      <c r="B58" s="4">
        <v>2001</v>
      </c>
      <c r="C58" s="4">
        <v>5000</v>
      </c>
      <c r="D58" s="5">
        <v>1</v>
      </c>
      <c r="E58" s="4" t="s">
        <v>52</v>
      </c>
      <c r="F58" s="4"/>
      <c r="G58" s="4"/>
      <c r="H58" s="4"/>
      <c r="I58" s="4">
        <v>0</v>
      </c>
      <c r="J58" s="4">
        <f t="shared" si="2"/>
        <v>13.888999999999999</v>
      </c>
      <c r="K58" s="9" t="s">
        <v>87</v>
      </c>
    </row>
    <row r="59" spans="1:11" x14ac:dyDescent="0.15">
      <c r="A59" s="4">
        <v>56</v>
      </c>
      <c r="B59" s="4">
        <v>2001</v>
      </c>
      <c r="C59" s="4">
        <v>5250</v>
      </c>
      <c r="D59" s="5">
        <v>0</v>
      </c>
      <c r="E59" s="4" t="s">
        <v>125</v>
      </c>
      <c r="F59" s="4"/>
      <c r="G59" s="4"/>
      <c r="H59" s="4"/>
      <c r="I59" s="4">
        <v>0</v>
      </c>
      <c r="J59" s="4">
        <f t="shared" si="2"/>
        <v>14.583</v>
      </c>
      <c r="K59" s="4" t="s">
        <v>95</v>
      </c>
    </row>
    <row r="60" spans="1:11" x14ac:dyDescent="0.15">
      <c r="A60" s="4">
        <v>57</v>
      </c>
      <c r="B60" s="4">
        <v>2001</v>
      </c>
      <c r="C60" s="4">
        <v>5500</v>
      </c>
      <c r="D60" s="5">
        <v>1</v>
      </c>
      <c r="E60" s="4" t="s">
        <v>130</v>
      </c>
      <c r="F60" s="4"/>
      <c r="G60" s="4"/>
      <c r="H60" s="4"/>
      <c r="I60" s="4">
        <v>0</v>
      </c>
      <c r="J60" s="4">
        <f t="shared" si="2"/>
        <v>15.278</v>
      </c>
      <c r="K60" s="4" t="s">
        <v>105</v>
      </c>
    </row>
    <row r="61" spans="1:11" x14ac:dyDescent="0.15">
      <c r="A61" s="4">
        <v>58</v>
      </c>
      <c r="B61" s="4">
        <v>2001</v>
      </c>
      <c r="C61" s="4">
        <v>5750</v>
      </c>
      <c r="D61" s="5">
        <v>1</v>
      </c>
      <c r="E61" s="4" t="s">
        <v>131</v>
      </c>
      <c r="F61" s="4"/>
      <c r="G61" s="4"/>
      <c r="H61" s="4"/>
      <c r="I61" s="4">
        <v>0</v>
      </c>
      <c r="J61" s="4">
        <f t="shared" si="2"/>
        <v>15.972</v>
      </c>
      <c r="K61" s="4" t="s">
        <v>97</v>
      </c>
    </row>
    <row r="62" spans="1:11" x14ac:dyDescent="0.15">
      <c r="A62" s="4">
        <v>59</v>
      </c>
      <c r="B62" s="4">
        <v>2001</v>
      </c>
      <c r="C62" s="4">
        <v>6000</v>
      </c>
      <c r="D62" s="5">
        <v>0</v>
      </c>
      <c r="E62" s="4" t="s">
        <v>111</v>
      </c>
      <c r="F62" s="4"/>
      <c r="G62" s="4"/>
      <c r="H62" s="4"/>
      <c r="I62" s="4">
        <v>0</v>
      </c>
      <c r="J62" s="4">
        <f t="shared" si="2"/>
        <v>16.667000000000002</v>
      </c>
      <c r="K62" s="4" t="s">
        <v>112</v>
      </c>
    </row>
    <row r="63" spans="1:11" x14ac:dyDescent="0.15">
      <c r="A63" s="4">
        <v>60</v>
      </c>
      <c r="B63" s="4">
        <v>2001</v>
      </c>
      <c r="C63" s="4">
        <v>6250</v>
      </c>
      <c r="D63" s="5">
        <v>1</v>
      </c>
      <c r="E63" s="4" t="s">
        <v>132</v>
      </c>
      <c r="F63" s="4"/>
      <c r="G63" s="4"/>
      <c r="H63" s="4"/>
      <c r="I63" s="4">
        <v>0</v>
      </c>
      <c r="J63" s="4">
        <f t="shared" si="2"/>
        <v>17.361000000000001</v>
      </c>
      <c r="K63" s="9" t="s">
        <v>110</v>
      </c>
    </row>
    <row r="64" spans="1:11" x14ac:dyDescent="0.15">
      <c r="A64" s="4">
        <v>61</v>
      </c>
      <c r="B64" s="4">
        <v>2001</v>
      </c>
      <c r="C64" s="4">
        <v>6500</v>
      </c>
      <c r="D64" s="5">
        <v>0</v>
      </c>
      <c r="E64" s="4" t="s">
        <v>111</v>
      </c>
      <c r="F64" s="4"/>
      <c r="G64" s="4"/>
      <c r="H64" s="4"/>
      <c r="I64" s="4">
        <v>0</v>
      </c>
      <c r="J64" s="4">
        <f t="shared" si="2"/>
        <v>18.056000000000001</v>
      </c>
      <c r="K64" s="4" t="s">
        <v>112</v>
      </c>
    </row>
    <row r="65" spans="1:11" x14ac:dyDescent="0.15">
      <c r="A65" s="4">
        <v>62</v>
      </c>
      <c r="B65" s="4">
        <v>2001</v>
      </c>
      <c r="C65" s="4">
        <v>6750</v>
      </c>
      <c r="D65" s="5">
        <v>1</v>
      </c>
      <c r="E65" s="4" t="s">
        <v>133</v>
      </c>
      <c r="F65" s="4"/>
      <c r="G65" s="4"/>
      <c r="H65" s="4"/>
      <c r="I65" s="4">
        <v>0</v>
      </c>
      <c r="J65" s="4">
        <f t="shared" si="2"/>
        <v>18.75</v>
      </c>
      <c r="K65" s="4" t="s">
        <v>105</v>
      </c>
    </row>
    <row r="66" spans="1:11" x14ac:dyDescent="0.15">
      <c r="A66" s="4">
        <v>63</v>
      </c>
      <c r="B66" s="4">
        <v>2001</v>
      </c>
      <c r="C66" s="4">
        <v>7000</v>
      </c>
      <c r="D66" s="5">
        <v>0</v>
      </c>
      <c r="E66" s="4" t="s">
        <v>134</v>
      </c>
      <c r="F66" s="4"/>
      <c r="G66" s="4"/>
      <c r="H66" s="4"/>
      <c r="I66" s="4">
        <v>0</v>
      </c>
      <c r="J66" s="4">
        <f t="shared" si="2"/>
        <v>19.443999999999999</v>
      </c>
      <c r="K66" s="4" t="s">
        <v>91</v>
      </c>
    </row>
    <row r="67" spans="1:11" x14ac:dyDescent="0.15">
      <c r="A67" s="4">
        <v>64</v>
      </c>
      <c r="B67" s="4">
        <v>2001</v>
      </c>
      <c r="C67" s="4">
        <v>7250</v>
      </c>
      <c r="D67" s="5">
        <v>0</v>
      </c>
      <c r="E67" s="4" t="s">
        <v>135</v>
      </c>
      <c r="F67" s="4"/>
      <c r="G67" s="4"/>
      <c r="H67" s="4"/>
      <c r="I67" s="4">
        <v>0</v>
      </c>
      <c r="J67" s="4">
        <f t="shared" si="2"/>
        <v>20.138999999999999</v>
      </c>
      <c r="K67" s="4" t="s">
        <v>95</v>
      </c>
    </row>
    <row r="68" spans="1:11" x14ac:dyDescent="0.15">
      <c r="A68" s="4">
        <v>65</v>
      </c>
      <c r="B68" s="4">
        <v>2001</v>
      </c>
      <c r="C68" s="4">
        <v>7500</v>
      </c>
      <c r="D68" s="5">
        <v>1</v>
      </c>
      <c r="E68" s="4" t="s">
        <v>52</v>
      </c>
      <c r="F68" s="4"/>
      <c r="G68" s="4"/>
      <c r="H68" s="4"/>
      <c r="I68" s="4">
        <v>0</v>
      </c>
      <c r="J68" s="4">
        <f t="shared" si="2"/>
        <v>20.832999999999998</v>
      </c>
      <c r="K68" s="9" t="s">
        <v>87</v>
      </c>
    </row>
    <row r="69" spans="1:11" x14ac:dyDescent="0.15">
      <c r="A69" s="4">
        <v>66</v>
      </c>
      <c r="B69" s="4">
        <v>2001</v>
      </c>
      <c r="C69" s="4">
        <v>7750</v>
      </c>
      <c r="D69" s="5">
        <v>0</v>
      </c>
      <c r="E69" s="4" t="s">
        <v>134</v>
      </c>
      <c r="F69" s="4"/>
      <c r="G69" s="4"/>
      <c r="H69" s="4"/>
      <c r="I69" s="4">
        <v>0</v>
      </c>
      <c r="J69" s="4">
        <f t="shared" ref="J69:J100" si="3">ROUND(C69/360,3)</f>
        <v>21.527999999999999</v>
      </c>
      <c r="K69" s="4" t="s">
        <v>91</v>
      </c>
    </row>
    <row r="70" spans="1:11" x14ac:dyDescent="0.15">
      <c r="A70" s="4">
        <v>67</v>
      </c>
      <c r="B70" s="4">
        <v>2001</v>
      </c>
      <c r="C70" s="4">
        <v>8000</v>
      </c>
      <c r="D70" s="5">
        <v>1</v>
      </c>
      <c r="E70" s="4" t="s">
        <v>136</v>
      </c>
      <c r="F70" s="4"/>
      <c r="G70" s="4"/>
      <c r="H70" s="4"/>
      <c r="I70" s="4">
        <v>0</v>
      </c>
      <c r="J70" s="4">
        <f t="shared" si="3"/>
        <v>22.222000000000001</v>
      </c>
      <c r="K70" s="4" t="s">
        <v>105</v>
      </c>
    </row>
    <row r="71" spans="1:11" x14ac:dyDescent="0.15">
      <c r="A71" s="4">
        <v>68</v>
      </c>
      <c r="B71" s="4">
        <v>2001</v>
      </c>
      <c r="C71" s="4">
        <v>8250</v>
      </c>
      <c r="D71" s="5">
        <v>1</v>
      </c>
      <c r="E71" s="4" t="s">
        <v>137</v>
      </c>
      <c r="F71" s="4"/>
      <c r="G71" s="4"/>
      <c r="H71" s="4"/>
      <c r="I71" s="4">
        <v>0</v>
      </c>
      <c r="J71" s="4">
        <f t="shared" si="3"/>
        <v>22.917000000000002</v>
      </c>
      <c r="K71" s="4" t="s">
        <v>108</v>
      </c>
    </row>
    <row r="72" spans="1:11" x14ac:dyDescent="0.15">
      <c r="A72" s="4">
        <v>69</v>
      </c>
      <c r="B72" s="4">
        <v>2001</v>
      </c>
      <c r="C72" s="4">
        <v>8500</v>
      </c>
      <c r="D72" s="5">
        <v>0</v>
      </c>
      <c r="E72" s="4" t="s">
        <v>111</v>
      </c>
      <c r="F72" s="4"/>
      <c r="G72" s="4"/>
      <c r="H72" s="4"/>
      <c r="I72" s="4">
        <v>0</v>
      </c>
      <c r="J72" s="4">
        <f t="shared" si="3"/>
        <v>23.611000000000001</v>
      </c>
      <c r="K72" s="4" t="s">
        <v>112</v>
      </c>
    </row>
    <row r="73" spans="1:11" x14ac:dyDescent="0.15">
      <c r="A73" s="4">
        <v>70</v>
      </c>
      <c r="B73" s="4">
        <v>2001</v>
      </c>
      <c r="C73" s="4">
        <v>8750</v>
      </c>
      <c r="D73" s="5">
        <v>1</v>
      </c>
      <c r="E73" s="4" t="s">
        <v>100</v>
      </c>
      <c r="F73" s="4"/>
      <c r="G73" s="4"/>
      <c r="H73" s="4"/>
      <c r="I73" s="4">
        <v>0</v>
      </c>
      <c r="J73" s="4">
        <f t="shared" si="3"/>
        <v>24.306000000000001</v>
      </c>
      <c r="K73" s="9" t="s">
        <v>101</v>
      </c>
    </row>
    <row r="74" spans="1:11" x14ac:dyDescent="0.15">
      <c r="A74" s="4">
        <v>71</v>
      </c>
      <c r="B74" s="4">
        <v>2001</v>
      </c>
      <c r="C74" s="4">
        <v>9000</v>
      </c>
      <c r="D74" s="5">
        <v>0</v>
      </c>
      <c r="E74" s="4" t="s">
        <v>111</v>
      </c>
      <c r="F74" s="4"/>
      <c r="G74" s="4"/>
      <c r="H74" s="4"/>
      <c r="I74" s="4">
        <v>0</v>
      </c>
      <c r="J74" s="4">
        <f t="shared" si="3"/>
        <v>25</v>
      </c>
      <c r="K74" s="4" t="s">
        <v>112</v>
      </c>
    </row>
    <row r="75" spans="1:11" x14ac:dyDescent="0.15">
      <c r="A75" s="4">
        <v>72</v>
      </c>
      <c r="B75" s="4">
        <v>2001</v>
      </c>
      <c r="C75" s="4">
        <v>9250</v>
      </c>
      <c r="D75" s="5">
        <v>1</v>
      </c>
      <c r="E75" s="4" t="s">
        <v>138</v>
      </c>
      <c r="F75" s="4"/>
      <c r="G75" s="4"/>
      <c r="H75" s="4"/>
      <c r="I75" s="4">
        <v>0</v>
      </c>
      <c r="J75" s="4">
        <f t="shared" si="3"/>
        <v>25.693999999999999</v>
      </c>
      <c r="K75" s="4" t="s">
        <v>105</v>
      </c>
    </row>
    <row r="76" spans="1:11" x14ac:dyDescent="0.15">
      <c r="A76" s="4">
        <v>73</v>
      </c>
      <c r="B76" s="4">
        <v>2001</v>
      </c>
      <c r="C76" s="4">
        <v>9500</v>
      </c>
      <c r="D76" s="5">
        <v>0</v>
      </c>
      <c r="E76" s="4" t="s">
        <v>135</v>
      </c>
      <c r="F76" s="4"/>
      <c r="G76" s="4"/>
      <c r="H76" s="4"/>
      <c r="I76" s="4">
        <v>0</v>
      </c>
      <c r="J76" s="4">
        <f t="shared" si="3"/>
        <v>26.388999999999999</v>
      </c>
      <c r="K76" s="4" t="s">
        <v>95</v>
      </c>
    </row>
    <row r="77" spans="1:11" x14ac:dyDescent="0.15">
      <c r="A77" s="4">
        <v>74</v>
      </c>
      <c r="B77" s="4">
        <v>2001</v>
      </c>
      <c r="C77" s="4">
        <v>9750</v>
      </c>
      <c r="D77" s="5">
        <v>0</v>
      </c>
      <c r="E77" s="4" t="s">
        <v>134</v>
      </c>
      <c r="F77" s="4"/>
      <c r="G77" s="4"/>
      <c r="H77" s="4"/>
      <c r="I77" s="4">
        <v>0</v>
      </c>
      <c r="J77" s="4">
        <f t="shared" si="3"/>
        <v>27.082999999999998</v>
      </c>
      <c r="K77" s="4" t="s">
        <v>91</v>
      </c>
    </row>
    <row r="78" spans="1:11" x14ac:dyDescent="0.15">
      <c r="A78" s="4">
        <v>75</v>
      </c>
      <c r="B78" s="4">
        <v>2001</v>
      </c>
      <c r="C78" s="4">
        <v>10000</v>
      </c>
      <c r="D78" s="5">
        <v>1</v>
      </c>
      <c r="E78" s="4" t="s">
        <v>52</v>
      </c>
      <c r="F78" s="4"/>
      <c r="G78" s="4"/>
      <c r="H78" s="4"/>
      <c r="I78" s="4">
        <v>0</v>
      </c>
      <c r="J78" s="4">
        <f t="shared" si="3"/>
        <v>27.777999999999999</v>
      </c>
      <c r="K78" s="9" t="s">
        <v>87</v>
      </c>
    </row>
    <row r="79" spans="1:11" x14ac:dyDescent="0.15">
      <c r="A79" s="4">
        <v>76</v>
      </c>
      <c r="B79" s="4">
        <v>2001</v>
      </c>
      <c r="C79" s="4">
        <v>10250</v>
      </c>
      <c r="D79" s="5">
        <v>0</v>
      </c>
      <c r="E79" s="4" t="s">
        <v>135</v>
      </c>
      <c r="F79" s="4"/>
      <c r="G79" s="4"/>
      <c r="H79" s="4"/>
      <c r="I79" s="4">
        <v>0</v>
      </c>
      <c r="J79" s="4">
        <f t="shared" si="3"/>
        <v>28.472000000000001</v>
      </c>
      <c r="K79" s="4" t="s">
        <v>95</v>
      </c>
    </row>
    <row r="80" spans="1:11" x14ac:dyDescent="0.15">
      <c r="A80" s="4">
        <v>77</v>
      </c>
      <c r="B80" s="4">
        <v>2001</v>
      </c>
      <c r="C80" s="4">
        <v>10500</v>
      </c>
      <c r="D80" s="5">
        <v>1</v>
      </c>
      <c r="E80" s="4" t="s">
        <v>139</v>
      </c>
      <c r="F80" s="4"/>
      <c r="G80" s="4"/>
      <c r="H80" s="4"/>
      <c r="I80" s="4">
        <v>0</v>
      </c>
      <c r="J80" s="4">
        <f t="shared" si="3"/>
        <v>29.167000000000002</v>
      </c>
      <c r="K80" s="4" t="s">
        <v>91</v>
      </c>
    </row>
    <row r="81" spans="1:11" x14ac:dyDescent="0.15">
      <c r="A81" s="4">
        <v>78</v>
      </c>
      <c r="B81" s="4">
        <v>2001</v>
      </c>
      <c r="C81" s="4">
        <v>10750</v>
      </c>
      <c r="D81" s="5">
        <v>1</v>
      </c>
      <c r="E81" s="4" t="s">
        <v>140</v>
      </c>
      <c r="F81" s="4"/>
      <c r="G81" s="4"/>
      <c r="H81" s="4"/>
      <c r="I81" s="4">
        <v>0</v>
      </c>
      <c r="J81" s="4">
        <f t="shared" si="3"/>
        <v>29.861000000000001</v>
      </c>
      <c r="K81" s="4" t="s">
        <v>118</v>
      </c>
    </row>
    <row r="82" spans="1:11" x14ac:dyDescent="0.15">
      <c r="A82" s="4">
        <v>79</v>
      </c>
      <c r="B82" s="4">
        <v>2001</v>
      </c>
      <c r="C82" s="4">
        <v>11000</v>
      </c>
      <c r="D82" s="5">
        <v>0</v>
      </c>
      <c r="E82" s="4" t="s">
        <v>111</v>
      </c>
      <c r="F82" s="4"/>
      <c r="G82" s="4"/>
      <c r="H82" s="4"/>
      <c r="I82" s="4">
        <v>0</v>
      </c>
      <c r="J82" s="4">
        <f t="shared" si="3"/>
        <v>30.556000000000001</v>
      </c>
      <c r="K82" s="4" t="s">
        <v>112</v>
      </c>
    </row>
    <row r="83" spans="1:11" x14ac:dyDescent="0.15">
      <c r="A83" s="4">
        <v>80</v>
      </c>
      <c r="B83" s="4">
        <v>2001</v>
      </c>
      <c r="C83" s="4">
        <v>11250</v>
      </c>
      <c r="D83" s="5">
        <v>1</v>
      </c>
      <c r="E83" s="4" t="s">
        <v>132</v>
      </c>
      <c r="F83" s="4"/>
      <c r="G83" s="4"/>
      <c r="H83" s="4"/>
      <c r="I83" s="4">
        <v>0</v>
      </c>
      <c r="J83" s="4">
        <f t="shared" si="3"/>
        <v>31.25</v>
      </c>
      <c r="K83" s="9" t="s">
        <v>110</v>
      </c>
    </row>
    <row r="84" spans="1:11" x14ac:dyDescent="0.15">
      <c r="A84" s="4">
        <v>81</v>
      </c>
      <c r="B84" s="4">
        <v>2001</v>
      </c>
      <c r="C84" s="4">
        <v>11500</v>
      </c>
      <c r="D84" s="5">
        <v>0</v>
      </c>
      <c r="E84" s="4" t="s">
        <v>141</v>
      </c>
      <c r="F84" s="4"/>
      <c r="G84" s="4"/>
      <c r="H84" s="4"/>
      <c r="I84" s="4">
        <v>0</v>
      </c>
      <c r="J84" s="4">
        <f t="shared" si="3"/>
        <v>31.943999999999999</v>
      </c>
      <c r="K84" s="4" t="s">
        <v>95</v>
      </c>
    </row>
    <row r="85" spans="1:11" x14ac:dyDescent="0.15">
      <c r="A85" s="4">
        <v>82</v>
      </c>
      <c r="B85" s="4">
        <v>2001</v>
      </c>
      <c r="C85" s="4">
        <v>11750</v>
      </c>
      <c r="D85" s="5">
        <v>0</v>
      </c>
      <c r="E85" s="4" t="s">
        <v>111</v>
      </c>
      <c r="F85" s="4"/>
      <c r="G85" s="4"/>
      <c r="H85" s="4"/>
      <c r="I85" s="4">
        <v>0</v>
      </c>
      <c r="J85" s="4">
        <f t="shared" si="3"/>
        <v>32.639000000000003</v>
      </c>
      <c r="K85" s="4" t="s">
        <v>112</v>
      </c>
    </row>
    <row r="86" spans="1:11" x14ac:dyDescent="0.15">
      <c r="A86" s="4">
        <v>83</v>
      </c>
      <c r="B86" s="4">
        <v>2001</v>
      </c>
      <c r="C86" s="4">
        <v>12000</v>
      </c>
      <c r="D86" s="5">
        <v>0</v>
      </c>
      <c r="E86" s="4" t="s">
        <v>139</v>
      </c>
      <c r="F86" s="4"/>
      <c r="G86" s="4"/>
      <c r="H86" s="4"/>
      <c r="I86" s="4">
        <v>0</v>
      </c>
      <c r="J86" s="4">
        <f t="shared" si="3"/>
        <v>33.332999999999998</v>
      </c>
      <c r="K86" s="4" t="s">
        <v>91</v>
      </c>
    </row>
    <row r="87" spans="1:11" x14ac:dyDescent="0.15">
      <c r="A87" s="4">
        <v>84</v>
      </c>
      <c r="B87" s="4">
        <v>2001</v>
      </c>
      <c r="C87" s="4">
        <v>12500</v>
      </c>
      <c r="D87" s="5">
        <v>0</v>
      </c>
      <c r="E87" s="4" t="s">
        <v>141</v>
      </c>
      <c r="F87" s="4"/>
      <c r="G87" s="4"/>
      <c r="H87" s="4"/>
      <c r="I87" s="4">
        <v>0</v>
      </c>
      <c r="J87" s="4">
        <f t="shared" si="3"/>
        <v>34.722000000000001</v>
      </c>
      <c r="K87" s="4" t="s">
        <v>95</v>
      </c>
    </row>
    <row r="88" spans="1:11" x14ac:dyDescent="0.15">
      <c r="A88" s="4">
        <v>85</v>
      </c>
      <c r="B88" s="4">
        <v>2001</v>
      </c>
      <c r="C88" s="4">
        <v>13000</v>
      </c>
      <c r="D88" s="5">
        <v>1</v>
      </c>
      <c r="E88" s="4" t="s">
        <v>52</v>
      </c>
      <c r="F88" s="4"/>
      <c r="G88" s="4"/>
      <c r="H88" s="4"/>
      <c r="I88" s="4">
        <v>0</v>
      </c>
      <c r="J88" s="4">
        <f t="shared" si="3"/>
        <v>36.110999999999997</v>
      </c>
      <c r="K88" s="9" t="s">
        <v>87</v>
      </c>
    </row>
    <row r="89" spans="1:11" x14ac:dyDescent="0.15">
      <c r="A89" s="4">
        <v>86</v>
      </c>
      <c r="B89" s="4">
        <v>2001</v>
      </c>
      <c r="C89" s="4">
        <v>13500</v>
      </c>
      <c r="D89" s="5">
        <v>0</v>
      </c>
      <c r="E89" s="4" t="s">
        <v>139</v>
      </c>
      <c r="F89" s="4"/>
      <c r="G89" s="4"/>
      <c r="H89" s="4"/>
      <c r="I89" s="4">
        <v>0</v>
      </c>
      <c r="J89" s="4">
        <f t="shared" si="3"/>
        <v>37.5</v>
      </c>
      <c r="K89" s="4" t="s">
        <v>91</v>
      </c>
    </row>
    <row r="90" spans="1:11" x14ac:dyDescent="0.15">
      <c r="A90" s="4">
        <v>87</v>
      </c>
      <c r="B90" s="4">
        <v>2001</v>
      </c>
      <c r="C90" s="4">
        <v>14000</v>
      </c>
      <c r="D90" s="5">
        <v>0</v>
      </c>
      <c r="E90" s="4" t="s">
        <v>111</v>
      </c>
      <c r="F90" s="4"/>
      <c r="G90" s="4"/>
      <c r="H90" s="4"/>
      <c r="I90" s="4">
        <v>0</v>
      </c>
      <c r="J90" s="4">
        <f t="shared" si="3"/>
        <v>38.889000000000003</v>
      </c>
      <c r="K90" s="4" t="s">
        <v>112</v>
      </c>
    </row>
    <row r="91" spans="1:11" x14ac:dyDescent="0.15">
      <c r="A91" s="4">
        <v>88</v>
      </c>
      <c r="B91" s="4">
        <v>2001</v>
      </c>
      <c r="C91" s="4">
        <v>14500</v>
      </c>
      <c r="D91" s="5">
        <v>1</v>
      </c>
      <c r="E91" s="4" t="s">
        <v>142</v>
      </c>
      <c r="F91" s="4"/>
      <c r="G91" s="4"/>
      <c r="H91" s="4"/>
      <c r="I91" s="4">
        <v>0</v>
      </c>
      <c r="J91" s="4">
        <f t="shared" si="3"/>
        <v>40.277999999999999</v>
      </c>
      <c r="K91" s="4" t="s">
        <v>122</v>
      </c>
    </row>
    <row r="92" spans="1:11" x14ac:dyDescent="0.15">
      <c r="A92" s="4">
        <v>89</v>
      </c>
      <c r="B92" s="4">
        <v>2001</v>
      </c>
      <c r="C92" s="4">
        <v>15000</v>
      </c>
      <c r="D92" s="5">
        <v>0</v>
      </c>
      <c r="E92" s="4" t="s">
        <v>141</v>
      </c>
      <c r="F92" s="4"/>
      <c r="G92" s="4"/>
      <c r="H92" s="4"/>
      <c r="I92" s="4">
        <v>0</v>
      </c>
      <c r="J92" s="4">
        <f t="shared" si="3"/>
        <v>41.667000000000002</v>
      </c>
      <c r="K92" s="4" t="s">
        <v>95</v>
      </c>
    </row>
    <row r="93" spans="1:11" x14ac:dyDescent="0.15">
      <c r="A93" s="4">
        <v>90</v>
      </c>
      <c r="B93" s="4">
        <v>2001</v>
      </c>
      <c r="C93" s="4">
        <v>15500</v>
      </c>
      <c r="D93" s="5">
        <v>1</v>
      </c>
      <c r="E93" s="4" t="s">
        <v>100</v>
      </c>
      <c r="F93" s="4"/>
      <c r="G93" s="4"/>
      <c r="H93" s="4"/>
      <c r="I93" s="4">
        <v>0</v>
      </c>
      <c r="J93" s="4">
        <f t="shared" si="3"/>
        <v>43.055999999999997</v>
      </c>
      <c r="K93" s="9" t="s">
        <v>101</v>
      </c>
    </row>
    <row r="94" spans="1:11" x14ac:dyDescent="0.15">
      <c r="A94" s="4">
        <v>91</v>
      </c>
      <c r="B94" s="4">
        <v>2001</v>
      </c>
      <c r="C94" s="4">
        <v>16000</v>
      </c>
      <c r="D94" s="5">
        <v>0</v>
      </c>
      <c r="E94" s="4" t="s">
        <v>143</v>
      </c>
      <c r="F94" s="4"/>
      <c r="G94" s="4"/>
      <c r="H94" s="4"/>
      <c r="I94" s="4">
        <v>0</v>
      </c>
      <c r="J94" s="4">
        <f t="shared" si="3"/>
        <v>44.444000000000003</v>
      </c>
      <c r="K94" s="4" t="s">
        <v>91</v>
      </c>
    </row>
    <row r="95" spans="1:11" x14ac:dyDescent="0.15">
      <c r="A95" s="4">
        <v>92</v>
      </c>
      <c r="B95" s="4">
        <v>2001</v>
      </c>
      <c r="C95" s="4">
        <v>16500</v>
      </c>
      <c r="D95" s="5">
        <v>0</v>
      </c>
      <c r="E95" s="4" t="s">
        <v>111</v>
      </c>
      <c r="F95" s="4"/>
      <c r="G95" s="4"/>
      <c r="H95" s="4"/>
      <c r="I95" s="4">
        <v>0</v>
      </c>
      <c r="J95" s="4">
        <f t="shared" si="3"/>
        <v>45.832999999999998</v>
      </c>
      <c r="K95" s="4" t="s">
        <v>112</v>
      </c>
    </row>
    <row r="96" spans="1:11" x14ac:dyDescent="0.15">
      <c r="A96" s="4">
        <v>93</v>
      </c>
      <c r="B96" s="4">
        <v>2001</v>
      </c>
      <c r="C96" s="4">
        <v>17000</v>
      </c>
      <c r="D96" s="5">
        <v>0</v>
      </c>
      <c r="E96" s="4" t="s">
        <v>144</v>
      </c>
      <c r="F96" s="4"/>
      <c r="G96" s="4"/>
      <c r="H96" s="4"/>
      <c r="I96" s="4">
        <v>0</v>
      </c>
      <c r="J96" s="4">
        <f t="shared" si="3"/>
        <v>47.222000000000001</v>
      </c>
      <c r="K96" s="4" t="s">
        <v>95</v>
      </c>
    </row>
    <row r="97" spans="1:11" x14ac:dyDescent="0.15">
      <c r="A97" s="4">
        <v>94</v>
      </c>
      <c r="B97" s="4">
        <v>2001</v>
      </c>
      <c r="C97" s="4">
        <v>17500</v>
      </c>
      <c r="D97" s="5">
        <v>0</v>
      </c>
      <c r="E97" s="4" t="s">
        <v>143</v>
      </c>
      <c r="F97" s="4"/>
      <c r="G97" s="4"/>
      <c r="H97" s="4"/>
      <c r="I97" s="4">
        <v>0</v>
      </c>
      <c r="J97" s="4">
        <f t="shared" si="3"/>
        <v>48.610999999999997</v>
      </c>
      <c r="K97" s="4" t="s">
        <v>91</v>
      </c>
    </row>
    <row r="98" spans="1:11" x14ac:dyDescent="0.15">
      <c r="A98" s="4">
        <v>95</v>
      </c>
      <c r="B98" s="4">
        <v>2001</v>
      </c>
      <c r="C98" s="4">
        <v>18000</v>
      </c>
      <c r="D98" s="5">
        <v>1</v>
      </c>
      <c r="E98" s="4" t="s">
        <v>52</v>
      </c>
      <c r="F98" s="4"/>
      <c r="G98" s="4"/>
      <c r="H98" s="4"/>
      <c r="I98" s="4">
        <v>0</v>
      </c>
      <c r="J98" s="4">
        <f t="shared" si="3"/>
        <v>50</v>
      </c>
      <c r="K98" s="9" t="s">
        <v>87</v>
      </c>
    </row>
    <row r="99" spans="1:11" x14ac:dyDescent="0.15">
      <c r="A99" s="4">
        <v>96</v>
      </c>
      <c r="B99" s="4">
        <v>2001</v>
      </c>
      <c r="C99" s="4">
        <v>18500</v>
      </c>
      <c r="D99" s="5">
        <v>0</v>
      </c>
      <c r="E99" s="4" t="s">
        <v>144</v>
      </c>
      <c r="F99" s="4"/>
      <c r="G99" s="4"/>
      <c r="H99" s="4"/>
      <c r="I99" s="4">
        <v>0</v>
      </c>
      <c r="J99" s="4">
        <f t="shared" si="3"/>
        <v>51.389000000000003</v>
      </c>
      <c r="K99" s="4" t="s">
        <v>95</v>
      </c>
    </row>
    <row r="100" spans="1:11" x14ac:dyDescent="0.15">
      <c r="A100" s="4">
        <v>97</v>
      </c>
      <c r="B100" s="4">
        <v>2001</v>
      </c>
      <c r="C100" s="4">
        <v>19000</v>
      </c>
      <c r="D100" s="5">
        <v>0</v>
      </c>
      <c r="E100" s="4" t="s">
        <v>111</v>
      </c>
      <c r="F100" s="4"/>
      <c r="G100" s="4"/>
      <c r="H100" s="4"/>
      <c r="I100" s="4">
        <v>0</v>
      </c>
      <c r="J100" s="4">
        <f t="shared" si="3"/>
        <v>52.777999999999999</v>
      </c>
      <c r="K100" s="4" t="s">
        <v>112</v>
      </c>
    </row>
    <row r="101" spans="1:11" x14ac:dyDescent="0.15">
      <c r="A101" s="4">
        <v>98</v>
      </c>
      <c r="B101" s="4">
        <v>2001</v>
      </c>
      <c r="C101" s="4">
        <v>19500</v>
      </c>
      <c r="D101" s="5">
        <v>1</v>
      </c>
      <c r="E101" s="4" t="s">
        <v>145</v>
      </c>
      <c r="F101" s="4"/>
      <c r="G101" s="4"/>
      <c r="H101" s="4"/>
      <c r="I101" s="4">
        <v>0</v>
      </c>
      <c r="J101" s="4">
        <f t="shared" ref="J101:J123" si="4">ROUND(C101/360,3)</f>
        <v>54.167000000000002</v>
      </c>
      <c r="K101" s="4" t="s">
        <v>128</v>
      </c>
    </row>
    <row r="102" spans="1:11" x14ac:dyDescent="0.15">
      <c r="A102" s="4">
        <v>99</v>
      </c>
      <c r="B102" s="4">
        <v>2001</v>
      </c>
      <c r="C102" s="4">
        <v>20000</v>
      </c>
      <c r="D102" s="5">
        <v>0</v>
      </c>
      <c r="E102" s="4" t="s">
        <v>143</v>
      </c>
      <c r="F102" s="4"/>
      <c r="G102" s="4"/>
      <c r="H102" s="4"/>
      <c r="I102" s="4">
        <v>0</v>
      </c>
      <c r="J102" s="4">
        <f t="shared" si="4"/>
        <v>55.555999999999997</v>
      </c>
      <c r="K102" s="4" t="s">
        <v>91</v>
      </c>
    </row>
    <row r="103" spans="1:11" x14ac:dyDescent="0.15">
      <c r="A103" s="4">
        <v>100</v>
      </c>
      <c r="B103" s="4">
        <v>2001</v>
      </c>
      <c r="C103" s="4">
        <v>20500</v>
      </c>
      <c r="D103" s="5">
        <v>1</v>
      </c>
      <c r="E103" s="4" t="s">
        <v>146</v>
      </c>
      <c r="F103" s="4"/>
      <c r="G103" s="4"/>
      <c r="H103" s="4"/>
      <c r="I103" s="4">
        <v>0</v>
      </c>
      <c r="J103" s="4">
        <f t="shared" si="4"/>
        <v>56.944000000000003</v>
      </c>
      <c r="K103" s="9" t="s">
        <v>110</v>
      </c>
    </row>
    <row r="104" spans="1:11" x14ac:dyDescent="0.15">
      <c r="A104" s="4">
        <v>101</v>
      </c>
      <c r="B104" s="4">
        <v>2001</v>
      </c>
      <c r="C104" s="4">
        <v>21000</v>
      </c>
      <c r="D104" s="5">
        <v>0</v>
      </c>
      <c r="E104" s="4" t="s">
        <v>144</v>
      </c>
      <c r="F104" s="4"/>
      <c r="G104" s="4"/>
      <c r="H104" s="4"/>
      <c r="I104" s="4">
        <v>0</v>
      </c>
      <c r="J104" s="4">
        <f t="shared" si="4"/>
        <v>58.332999999999998</v>
      </c>
      <c r="K104" s="4" t="s">
        <v>95</v>
      </c>
    </row>
    <row r="105" spans="1:11" x14ac:dyDescent="0.15">
      <c r="A105" s="4">
        <v>102</v>
      </c>
      <c r="B105" s="4">
        <v>2001</v>
      </c>
      <c r="C105" s="4">
        <v>21500</v>
      </c>
      <c r="D105" s="5">
        <v>0</v>
      </c>
      <c r="E105" s="4" t="s">
        <v>111</v>
      </c>
      <c r="F105" s="4"/>
      <c r="G105" s="4"/>
      <c r="H105" s="4"/>
      <c r="I105" s="4">
        <v>0</v>
      </c>
      <c r="J105" s="4">
        <f t="shared" si="4"/>
        <v>59.722000000000001</v>
      </c>
      <c r="K105" s="4" t="s">
        <v>112</v>
      </c>
    </row>
    <row r="106" spans="1:11" x14ac:dyDescent="0.15">
      <c r="A106" s="4">
        <v>103</v>
      </c>
      <c r="B106" s="4">
        <v>2001</v>
      </c>
      <c r="C106" s="4">
        <f t="shared" ref="C106:C123" si="5">C105+750</f>
        <v>22250</v>
      </c>
      <c r="D106" s="5">
        <v>0</v>
      </c>
      <c r="E106" s="4" t="s">
        <v>147</v>
      </c>
      <c r="F106" s="4"/>
      <c r="G106" s="4"/>
      <c r="H106" s="4"/>
      <c r="I106" s="4">
        <v>0</v>
      </c>
      <c r="J106" s="4">
        <f t="shared" si="4"/>
        <v>61.805999999999997</v>
      </c>
      <c r="K106" s="4" t="s">
        <v>91</v>
      </c>
    </row>
    <row r="107" spans="1:11" x14ac:dyDescent="0.15">
      <c r="A107" s="4">
        <v>104</v>
      </c>
      <c r="B107" s="4">
        <v>2001</v>
      </c>
      <c r="C107" s="4">
        <f t="shared" si="5"/>
        <v>23000</v>
      </c>
      <c r="D107" s="5">
        <v>0</v>
      </c>
      <c r="E107" s="4" t="s">
        <v>148</v>
      </c>
      <c r="F107" s="4"/>
      <c r="G107" s="4"/>
      <c r="H107" s="4"/>
      <c r="I107" s="4">
        <v>0</v>
      </c>
      <c r="J107" s="4">
        <f t="shared" si="4"/>
        <v>63.889000000000003</v>
      </c>
      <c r="K107" s="4" t="s">
        <v>95</v>
      </c>
    </row>
    <row r="108" spans="1:11" x14ac:dyDescent="0.15">
      <c r="A108" s="4">
        <v>105</v>
      </c>
      <c r="B108" s="4">
        <v>2001</v>
      </c>
      <c r="C108" s="4">
        <f t="shared" si="5"/>
        <v>23750</v>
      </c>
      <c r="D108" s="5">
        <v>1</v>
      </c>
      <c r="E108" s="4" t="s">
        <v>52</v>
      </c>
      <c r="F108" s="4"/>
      <c r="G108" s="4"/>
      <c r="H108" s="4"/>
      <c r="I108" s="4">
        <v>0</v>
      </c>
      <c r="J108" s="4">
        <f t="shared" si="4"/>
        <v>65.971999999999994</v>
      </c>
      <c r="K108" s="9" t="s">
        <v>87</v>
      </c>
    </row>
    <row r="109" spans="1:11" x14ac:dyDescent="0.15">
      <c r="A109" s="4">
        <v>106</v>
      </c>
      <c r="B109" s="4">
        <v>2001</v>
      </c>
      <c r="C109" s="4">
        <f t="shared" si="5"/>
        <v>24500</v>
      </c>
      <c r="D109" s="5">
        <v>0</v>
      </c>
      <c r="E109" s="4" t="s">
        <v>147</v>
      </c>
      <c r="F109" s="4"/>
      <c r="G109" s="4"/>
      <c r="H109" s="4"/>
      <c r="I109" s="4">
        <v>0</v>
      </c>
      <c r="J109" s="4">
        <f t="shared" si="4"/>
        <v>68.055999999999997</v>
      </c>
      <c r="K109" s="4" t="s">
        <v>91</v>
      </c>
    </row>
    <row r="110" spans="1:11" x14ac:dyDescent="0.15">
      <c r="A110" s="4">
        <v>107</v>
      </c>
      <c r="B110" s="4">
        <v>2001</v>
      </c>
      <c r="C110" s="4">
        <f t="shared" si="5"/>
        <v>25250</v>
      </c>
      <c r="D110" s="5">
        <v>0</v>
      </c>
      <c r="E110" s="4" t="s">
        <v>111</v>
      </c>
      <c r="F110" s="4"/>
      <c r="G110" s="4"/>
      <c r="H110" s="4"/>
      <c r="I110" s="4">
        <v>0</v>
      </c>
      <c r="J110" s="4">
        <f t="shared" si="4"/>
        <v>70.138999999999996</v>
      </c>
      <c r="K110" s="4" t="s">
        <v>112</v>
      </c>
    </row>
    <row r="111" spans="1:11" x14ac:dyDescent="0.15">
      <c r="A111" s="4">
        <v>108</v>
      </c>
      <c r="B111" s="4">
        <v>2001</v>
      </c>
      <c r="C111" s="4">
        <f t="shared" si="5"/>
        <v>26000</v>
      </c>
      <c r="D111" s="5">
        <v>1</v>
      </c>
      <c r="E111" s="4" t="s">
        <v>149</v>
      </c>
      <c r="F111" s="4"/>
      <c r="G111" s="4"/>
      <c r="H111" s="4"/>
      <c r="I111" s="4">
        <v>0</v>
      </c>
      <c r="J111" s="4">
        <f t="shared" si="4"/>
        <v>72.221999999999994</v>
      </c>
      <c r="K111" s="4" t="s">
        <v>97</v>
      </c>
    </row>
    <row r="112" spans="1:11" x14ac:dyDescent="0.15">
      <c r="A112" s="4">
        <v>109</v>
      </c>
      <c r="B112" s="4">
        <v>2001</v>
      </c>
      <c r="C112" s="4">
        <f t="shared" si="5"/>
        <v>26750</v>
      </c>
      <c r="D112" s="5">
        <v>0</v>
      </c>
      <c r="E112" s="4" t="s">
        <v>148</v>
      </c>
      <c r="F112" s="4"/>
      <c r="G112" s="4"/>
      <c r="H112" s="4"/>
      <c r="I112" s="4">
        <v>0</v>
      </c>
      <c r="J112" s="4">
        <f t="shared" si="4"/>
        <v>74.305999999999997</v>
      </c>
      <c r="K112" s="4" t="s">
        <v>95</v>
      </c>
    </row>
    <row r="113" spans="1:11" x14ac:dyDescent="0.15">
      <c r="A113" s="4">
        <v>110</v>
      </c>
      <c r="B113" s="4">
        <v>2001</v>
      </c>
      <c r="C113" s="4">
        <f t="shared" si="5"/>
        <v>27500</v>
      </c>
      <c r="D113" s="5">
        <v>1</v>
      </c>
      <c r="E113" s="4" t="s">
        <v>100</v>
      </c>
      <c r="F113" s="4"/>
      <c r="G113" s="4"/>
      <c r="H113" s="4"/>
      <c r="I113" s="4">
        <v>0</v>
      </c>
      <c r="J113" s="4">
        <f t="shared" si="4"/>
        <v>76.388999999999996</v>
      </c>
      <c r="K113" s="9" t="s">
        <v>101</v>
      </c>
    </row>
    <row r="114" spans="1:11" x14ac:dyDescent="0.15">
      <c r="A114" s="4">
        <v>111</v>
      </c>
      <c r="B114" s="4">
        <v>2001</v>
      </c>
      <c r="C114" s="4">
        <f t="shared" si="5"/>
        <v>28250</v>
      </c>
      <c r="D114" s="5">
        <v>0</v>
      </c>
      <c r="E114" s="4" t="s">
        <v>147</v>
      </c>
      <c r="F114" s="4"/>
      <c r="G114" s="4"/>
      <c r="H114" s="4"/>
      <c r="I114" s="4">
        <v>0</v>
      </c>
      <c r="J114" s="4">
        <f t="shared" si="4"/>
        <v>78.471999999999994</v>
      </c>
      <c r="K114" s="4" t="s">
        <v>91</v>
      </c>
    </row>
    <row r="115" spans="1:11" x14ac:dyDescent="0.15">
      <c r="A115" s="4">
        <v>112</v>
      </c>
      <c r="B115" s="4">
        <v>2001</v>
      </c>
      <c r="C115" s="4">
        <f t="shared" si="5"/>
        <v>29000</v>
      </c>
      <c r="D115" s="5">
        <v>0</v>
      </c>
      <c r="E115" s="4" t="s">
        <v>111</v>
      </c>
      <c r="F115" s="4"/>
      <c r="G115" s="4"/>
      <c r="H115" s="4"/>
      <c r="I115" s="4">
        <v>0</v>
      </c>
      <c r="J115" s="4">
        <f t="shared" si="4"/>
        <v>80.555999999999997</v>
      </c>
      <c r="K115" s="4" t="s">
        <v>112</v>
      </c>
    </row>
    <row r="116" spans="1:11" x14ac:dyDescent="0.15">
      <c r="A116" s="4">
        <v>113</v>
      </c>
      <c r="B116" s="4">
        <v>2001</v>
      </c>
      <c r="C116" s="4">
        <f t="shared" si="5"/>
        <v>29750</v>
      </c>
      <c r="D116" s="5">
        <v>0</v>
      </c>
      <c r="E116" s="4" t="s">
        <v>148</v>
      </c>
      <c r="F116" s="4"/>
      <c r="G116" s="4"/>
      <c r="H116" s="4"/>
      <c r="I116" s="4">
        <v>0</v>
      </c>
      <c r="J116" s="4">
        <f t="shared" si="4"/>
        <v>82.638999999999996</v>
      </c>
      <c r="K116" s="4" t="s">
        <v>95</v>
      </c>
    </row>
    <row r="117" spans="1:11" x14ac:dyDescent="0.15">
      <c r="A117" s="4">
        <v>114</v>
      </c>
      <c r="B117" s="4">
        <v>2001</v>
      </c>
      <c r="C117" s="4">
        <f t="shared" si="5"/>
        <v>30500</v>
      </c>
      <c r="D117" s="5">
        <v>0</v>
      </c>
      <c r="E117" s="4" t="s">
        <v>150</v>
      </c>
      <c r="F117" s="4"/>
      <c r="G117" s="4"/>
      <c r="H117" s="4"/>
      <c r="I117" s="4">
        <v>0</v>
      </c>
      <c r="J117" s="4">
        <f t="shared" si="4"/>
        <v>84.721999999999994</v>
      </c>
      <c r="K117" s="4" t="s">
        <v>91</v>
      </c>
    </row>
    <row r="118" spans="1:11" x14ac:dyDescent="0.15">
      <c r="A118" s="4">
        <v>115</v>
      </c>
      <c r="B118" s="4">
        <v>2001</v>
      </c>
      <c r="C118" s="4">
        <f t="shared" si="5"/>
        <v>31250</v>
      </c>
      <c r="D118" s="5">
        <v>1</v>
      </c>
      <c r="E118" s="4" t="s">
        <v>52</v>
      </c>
      <c r="F118" s="4"/>
      <c r="G118" s="4"/>
      <c r="H118" s="4"/>
      <c r="I118" s="4">
        <v>0</v>
      </c>
      <c r="J118" s="4">
        <f t="shared" si="4"/>
        <v>86.805999999999997</v>
      </c>
      <c r="K118" s="9" t="s">
        <v>87</v>
      </c>
    </row>
    <row r="119" spans="1:11" x14ac:dyDescent="0.15">
      <c r="A119" s="4">
        <v>116</v>
      </c>
      <c r="B119" s="4">
        <v>2001</v>
      </c>
      <c r="C119" s="4">
        <f t="shared" si="5"/>
        <v>32000</v>
      </c>
      <c r="D119" s="5">
        <v>0</v>
      </c>
      <c r="E119" s="4" t="s">
        <v>151</v>
      </c>
      <c r="F119" s="4"/>
      <c r="G119" s="4"/>
      <c r="H119" s="4"/>
      <c r="I119" s="4">
        <v>0</v>
      </c>
      <c r="J119" s="4">
        <f t="shared" si="4"/>
        <v>88.888999999999996</v>
      </c>
      <c r="K119" s="4" t="s">
        <v>95</v>
      </c>
    </row>
    <row r="120" spans="1:11" x14ac:dyDescent="0.15">
      <c r="A120" s="4">
        <v>117</v>
      </c>
      <c r="B120" s="4">
        <v>2001</v>
      </c>
      <c r="C120" s="4">
        <f t="shared" si="5"/>
        <v>32750</v>
      </c>
      <c r="D120" s="5">
        <v>0</v>
      </c>
      <c r="E120" s="4" t="s">
        <v>111</v>
      </c>
      <c r="F120" s="4"/>
      <c r="G120" s="4"/>
      <c r="H120" s="4"/>
      <c r="I120" s="4">
        <v>0</v>
      </c>
      <c r="J120" s="4">
        <f t="shared" si="4"/>
        <v>90.971999999999994</v>
      </c>
      <c r="K120" s="4" t="s">
        <v>112</v>
      </c>
    </row>
    <row r="121" spans="1:11" x14ac:dyDescent="0.15">
      <c r="A121" s="4">
        <v>118</v>
      </c>
      <c r="B121" s="4">
        <v>2001</v>
      </c>
      <c r="C121" s="4">
        <f t="shared" si="5"/>
        <v>33500</v>
      </c>
      <c r="D121" s="5">
        <v>1</v>
      </c>
      <c r="E121" s="4" t="s">
        <v>152</v>
      </c>
      <c r="F121" s="4"/>
      <c r="G121" s="4"/>
      <c r="H121" s="4"/>
      <c r="I121" s="4">
        <v>0</v>
      </c>
      <c r="J121" s="4">
        <f t="shared" si="4"/>
        <v>93.055999999999997</v>
      </c>
      <c r="K121" s="4" t="s">
        <v>108</v>
      </c>
    </row>
    <row r="122" spans="1:11" x14ac:dyDescent="0.15">
      <c r="A122" s="4">
        <v>119</v>
      </c>
      <c r="B122" s="4">
        <v>2001</v>
      </c>
      <c r="C122" s="4">
        <f t="shared" si="5"/>
        <v>34250</v>
      </c>
      <c r="D122" s="5">
        <v>0</v>
      </c>
      <c r="E122" s="4" t="s">
        <v>150</v>
      </c>
      <c r="F122" s="4"/>
      <c r="G122" s="4"/>
      <c r="H122" s="4"/>
      <c r="I122" s="4">
        <v>0</v>
      </c>
      <c r="J122" s="4">
        <f t="shared" si="4"/>
        <v>95.138999999999996</v>
      </c>
      <c r="K122" s="4" t="s">
        <v>91</v>
      </c>
    </row>
    <row r="123" spans="1:11" x14ac:dyDescent="0.15">
      <c r="A123" s="4">
        <v>120</v>
      </c>
      <c r="B123" s="4">
        <v>2001</v>
      </c>
      <c r="C123" s="4">
        <f t="shared" si="5"/>
        <v>35000</v>
      </c>
      <c r="D123" s="5">
        <v>1</v>
      </c>
      <c r="E123" s="4" t="s">
        <v>146</v>
      </c>
      <c r="F123" s="4"/>
      <c r="G123" s="4"/>
      <c r="H123" s="4"/>
      <c r="I123" s="4">
        <v>0</v>
      </c>
      <c r="J123" s="4">
        <f t="shared" si="4"/>
        <v>97.221999999999994</v>
      </c>
      <c r="K123" s="9" t="s">
        <v>110</v>
      </c>
    </row>
  </sheetData>
  <sheetProtection formatCells="0" insertHyperlinks="0" autoFilter="0"/>
  <phoneticPr fontId="8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ixelators xmlns="https://web.wps.cn/et/2018/main" xmlns:s="http://schemas.openxmlformats.org/spreadsheetml/2006/main">
  <pixelatorList sheetStid="3"/>
  <pixelatorList sheetStid="5"/>
  <pixelatorList sheetStid="2"/>
  <pixelatorList sheetStid="4"/>
  <pixelatorList sheetStid="6"/>
</pixelators>
</file>

<file path=customXml/item2.xml><?xml version="1.0" encoding="utf-8"?>
<comments xmlns="https://web.wps.cn/et/2018/main" xmlns:s="http://schemas.openxmlformats.org/spreadsheetml/2006/main">
  <commentList sheetStid="5">
    <comment s:ref="B1" rgbClr="FF0000">
      <item id="{e9334054-d223-4069-a05c-0e31522f56fc}" isNormal="1">
        <s:text>
          <s:r>
            <s:t xml:space="preserve">Administrator:
1-累计N日登陆
2-荣耀之路</s:t>
          </s:r>
        </s:text>
      </item>
    </comment>
  </commentList>
</comments>
</file>

<file path=customXml/item3.xml><?xml version="1.0" encoding="utf-8"?>
<woProps xmlns="https://web.wps.cn/et/2018/main" xmlns:s="http://schemas.openxmlformats.org/spreadsheetml/2006/main">
  <woSheetsProps>
    <woSheetProps sheetStid="3" interlineOnOff="0" interlineColor="0" isDbSheet="0"/>
    <woSheetProps sheetStid="5" interlineOnOff="0" interlineColor="0" isDbSheet="0"/>
    <woSheetProps sheetStid="2" interlineOnOff="0" interlineColor="0" isDbSheet="0"/>
    <woSheetProps sheetStid="4" interlineOnOff="0" interlineColor="0" isDbSheet="0"/>
  </woSheetsProps>
  <woBookProps>
    <bookSettings isFilterShared="1" isAutoUpdatePaused="0" filterType="conn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3" master=""/>
  <rangeList sheetStid="5" master=""/>
  <rangeList sheetStid="2" master=""/>
  <rangeList sheetStid="4" master=""/>
</allowEditUser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说明</vt:lpstr>
      <vt:lpstr>ActivityDefine</vt:lpstr>
      <vt:lpstr>ActivityTotalLogin</vt:lpstr>
      <vt:lpstr>ActivityHonor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WIN10</cp:lastModifiedBy>
  <dcterms:created xsi:type="dcterms:W3CDTF">2021-09-07T14:36:00Z</dcterms:created>
  <dcterms:modified xsi:type="dcterms:W3CDTF">2021-09-18T06:32:48Z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AB61CEFDFE6F4AE9B30BE269D285E6F0</vt:lpwstr>
  </property>
  <property fmtid="{D5CDD505-2E9C-101B-9397-08002B2CF9AE}" pid="3" name="KSOProductBuildVer">
    <vt:lpwstr>2052-0.0.0.0</vt:lpwstr>
  </property>
</Properties>
</file>