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8. Contract Cases Below SAT\FY19 O&amp;M Budget &amp; Requirements\WORK ORDERS\2019-00371\"/>
    </mc:Choice>
  </mc:AlternateContent>
  <bookViews>
    <workbookView xWindow="0" yWindow="210" windowWidth="28800" windowHeight="1209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24" i="1" l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<sst xmlns="http://schemas.openxmlformats.org/spreadsheetml/2006/main" count="53" uniqueCount="53">
  <si>
    <t>Manufacturer</t>
  </si>
  <si>
    <t>Part Number</t>
  </si>
  <si>
    <t>Description</t>
  </si>
  <si>
    <t>QTY</t>
  </si>
  <si>
    <t>Cisco</t>
  </si>
  <si>
    <t>R-CUWL-STD-K9</t>
  </si>
  <si>
    <t>Unified Workspace Licensing - Top Level for STD - 9.x</t>
  </si>
  <si>
    <t>JABBER-DESKTOP</t>
  </si>
  <si>
    <t>Jabber for Desktop for PC and Mac</t>
  </si>
  <si>
    <t>JABBER-IM-ADDON</t>
  </si>
  <si>
    <t>Jabber for Everyone Additional IM Users</t>
  </si>
  <si>
    <t>UWL-STD-PAK</t>
  </si>
  <si>
    <t>CUWL STD 9.x &amp; 10.x PAK</t>
  </si>
  <si>
    <t>LIC-UWL-STD-SLED-A</t>
  </si>
  <si>
    <t>Services Mapping SKU, Under 1K UWL STD users</t>
  </si>
  <si>
    <t>JABBER-DSK-K9-RTU</t>
  </si>
  <si>
    <t>Jabber for Desktop Right to Use</t>
  </si>
  <si>
    <t>JABBER-IM-RTU</t>
  </si>
  <si>
    <t>Jabber for Everyone Right to Use</t>
  </si>
  <si>
    <t>NEW-UWL-STD-SLED</t>
  </si>
  <si>
    <t>New CUWL Standard Edition Usr, SLED/Govt/Edu Only, 1 Usr</t>
  </si>
  <si>
    <t>SW-EXP-8.X-K9</t>
  </si>
  <si>
    <t>Software Image for Expressway with Encryption, Version X8</t>
  </si>
  <si>
    <t>EXPWY-VE-E-K9</t>
  </si>
  <si>
    <t>Cisco Expressway-E Server, Virtual Edition</t>
  </si>
  <si>
    <t>EXPWY-VE-C-K9</t>
  </si>
  <si>
    <t>Cisco Expressway-C Server, Virtual Edition</t>
  </si>
  <si>
    <t>LIC-EXP-E</t>
  </si>
  <si>
    <t>Enable Expressway-E Feature Set</t>
  </si>
  <si>
    <t>LIC-EXP-E-PAK</t>
  </si>
  <si>
    <t>Expressway Series, Expressway-E PAK</t>
  </si>
  <si>
    <t>LIC-EXP-GW</t>
  </si>
  <si>
    <t>Enable GW Feature (H323-SIP)</t>
  </si>
  <si>
    <t>UCM-10X-UWL-STD</t>
  </si>
  <si>
    <t>UC Manager 10.x CUWL STD Users</t>
  </si>
  <si>
    <t>UCXN-10X-UWL-STD</t>
  </si>
  <si>
    <t>Unity Connection 10.x CUWL STD Users</t>
  </si>
  <si>
    <t>LIC-EXP-AN</t>
  </si>
  <si>
    <t>Enable Advanced Networking Option</t>
  </si>
  <si>
    <t>LIC-EXP-SERIES</t>
  </si>
  <si>
    <t>Enable Expressway Series Feature Set</t>
  </si>
  <si>
    <t>LIC-EXP-TURN</t>
  </si>
  <si>
    <t>Enable TURN Relay Option</t>
  </si>
  <si>
    <t>LIC-SW-EXP-K9</t>
  </si>
  <si>
    <t>License Key Software Encrypted</t>
  </si>
  <si>
    <t>UCXN-10X-SC-PORTS</t>
  </si>
  <si>
    <t>Unity Connection 10.x SpeechConnect Ports</t>
  </si>
  <si>
    <t>UCAPPS-SW-10.X-K9</t>
  </si>
  <si>
    <t>Version 10.x Software Kit</t>
  </si>
  <si>
    <t>IPC8-CLIENT-UWL</t>
  </si>
  <si>
    <t>IP Communicator 8.x for CUWL only</t>
  </si>
  <si>
    <t>CIPC-UWL-RTU</t>
  </si>
  <si>
    <t>CIPC UWL Right to Use Certificate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</si>
</sst>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44" fontId="2" fillId="0" borderId="0" applyFont="0" applyFill="0" applyBorder="0" applyAlignment="0" applyProtection="0"/>
    <xf numFmtId="0" fontId="4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left"/>
    </xf>
    <xf numFmtId="0" fontId="6" fillId="0" borderId="0" xfId="1" applyFont="1" applyFill="1" applyAlignment="1">
      <alignment horizontal="center" wrapText="1"/>
    </xf>
    <xf numFmtId="0" fontId="5" fillId="0" borderId="3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2" borderId="4" xfId="0" applyFont="1" applyFill="1" applyBorder="1" applyAlignment="1">
      <alignment horizontal="left" wrapText="1"/>
    </xf>
    <xf numFmtId="0" fontId="3" fillId="2" borderId="5" xfId="0" applyFont="1" applyFill="1" applyBorder="1" applyAlignment="1">
      <alignment horizontal="left" wrapText="1"/>
    </xf>
    <xf numFmtId="0" fontId="6" fillId="2" borderId="0" xfId="0" applyFont="1" applyFill="1" applyBorder="1" applyAlignment="1" applyProtection="1">
      <alignment horizontal="center"/>
    </xf>
    <xf numFmtId="0" fontId="3" fillId="2" borderId="6" xfId="0" applyFont="1" applyFill="1" applyBorder="1" applyAlignment="1">
      <alignment horizontal="left" wrapText="1"/>
    </xf>
    <xf numFmtId="0" fontId="3" fillId="2" borderId="7" xfId="0" applyFont="1" applyFill="1" applyBorder="1" applyAlignment="1">
      <alignment horizontal="left" wrapText="1"/>
    </xf>
    <xf numFmtId="0" fontId="6" fillId="2" borderId="8" xfId="0" applyFont="1" applyFill="1" applyBorder="1" applyAlignment="1" applyProtection="1">
      <alignment horizontal="center"/>
    </xf>
    <xf numFmtId="0" fontId="6" fillId="3" borderId="0" xfId="0" applyFont="1" applyFill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" fillId="4" borderId="2" xfId="0" applyFont="1" applyFill="1" applyBorder="1" applyAlignment="1" applyProtection="1">
      <alignment horizontal="center"/>
    </xf>
  </cellXfs>
  <cellStyles count="4">
    <cellStyle name="Currency 2" xfId="2"/>
    <cellStyle name="Normal" xfId="0" builtinId="0"/>
    <cellStyle name="Normal 2" xfId="1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J8" sqref="J8"/>
    </sheetView>
  </sheetViews>
  <sheetFormatPr defaultRowHeight="15" x14ac:dyDescent="0.25"/>
  <cols>
    <col min="1" max="1" width="14.7109375" bestFit="1" customWidth="1"/>
    <col min="2" max="2" width="20.140625" customWidth="1"/>
    <col min="3" max="3" width="53.85546875" bestFit="1" customWidth="1"/>
    <col min="4" max="4" width="4.85546875" bestFit="1" customWidth="1"/>
  </cols>
  <sheetData>
    <row r="1" spans="1:4" s="1" customFormat="1" ht="24" customHeight="1" thickBot="1" x14ac:dyDescent="0.3">
      <c r="A1" s="14" t="s">
        <v>0</v>
      </c>
      <c r="B1" s="15" t="s">
        <v>1</v>
      </c>
      <c r="C1" s="15" t="s">
        <v>2</v>
      </c>
      <c r="D1" s="15" t="s">
        <v>3</v>
      </c>
    </row>
    <row r="2" spans="1:4" ht="16.5" customHeight="1" x14ac:dyDescent="0.25">
      <c r="A2" s="4" t="s">
        <v>4</v>
      </c>
      <c r="B2" s="5" t="s">
        <v>5</v>
      </c>
      <c r="C2" s="6" t="s">
        <v>6</v>
      </c>
      <c r="D2" s="13" t="str">
        <f>IF(D9&gt;0,  "1",)</f>
        <v>1</v>
      </c>
    </row>
    <row r="3" spans="1:4" x14ac:dyDescent="0.25">
      <c r="A3" s="4"/>
      <c r="B3" s="7" t="s">
        <v>7</v>
      </c>
      <c r="C3" s="8" t="s">
        <v>8</v>
      </c>
      <c r="D3" s="9">
        <f>D9</f>
        <v>21</v>
      </c>
    </row>
    <row r="4" spans="1:4" x14ac:dyDescent="0.25">
      <c r="A4" s="4"/>
      <c r="B4" s="7" t="s">
        <v>9</v>
      </c>
      <c r="C4" s="8" t="s">
        <v>10</v>
      </c>
      <c r="D4" s="9">
        <f>D9</f>
        <v>21</v>
      </c>
    </row>
    <row r="5" spans="1:4" x14ac:dyDescent="0.25">
      <c r="A5" s="4"/>
      <c r="B5" s="7" t="s">
        <v>11</v>
      </c>
      <c r="C5" s="8" t="s">
        <v>12</v>
      </c>
      <c r="D5" s="9" t="str">
        <f>IF(D9&gt;0,  "1",)</f>
        <v>1</v>
      </c>
    </row>
    <row r="6" spans="1:4" x14ac:dyDescent="0.25">
      <c r="A6" s="4"/>
      <c r="B6" s="7" t="s">
        <v>13</v>
      </c>
      <c r="C6" s="8" t="s">
        <v>14</v>
      </c>
      <c r="D6" s="9">
        <f>D9</f>
        <v>21</v>
      </c>
    </row>
    <row r="7" spans="1:4" x14ac:dyDescent="0.25">
      <c r="A7" s="4"/>
      <c r="B7" s="7" t="s">
        <v>15</v>
      </c>
      <c r="C7" s="8" t="s">
        <v>16</v>
      </c>
      <c r="D7" s="9" t="str">
        <f>IF(D9&gt;0,  "1",)</f>
        <v>1</v>
      </c>
    </row>
    <row r="8" spans="1:4" x14ac:dyDescent="0.25">
      <c r="A8" s="4"/>
      <c r="B8" s="7" t="s">
        <v>17</v>
      </c>
      <c r="C8" s="8" t="s">
        <v>18</v>
      </c>
      <c r="D8" s="9" t="str">
        <f>IF(D9&gt;0,  "1",)</f>
        <v>1</v>
      </c>
    </row>
    <row r="9" spans="1:4" x14ac:dyDescent="0.25">
      <c r="A9" s="4"/>
      <c r="B9" s="7" t="s">
        <v>19</v>
      </c>
      <c r="C9" s="8" t="s">
        <v>20</v>
      </c>
      <c r="D9" s="9">
        <v>21</v>
      </c>
    </row>
    <row r="10" spans="1:4" x14ac:dyDescent="0.25">
      <c r="A10" s="4"/>
      <c r="B10" s="7" t="s">
        <v>21</v>
      </c>
      <c r="C10" s="8" t="s">
        <v>22</v>
      </c>
      <c r="D10" s="9" t="str">
        <f>IF(D9&gt;0,  "1",)</f>
        <v>1</v>
      </c>
    </row>
    <row r="11" spans="1:4" x14ac:dyDescent="0.25">
      <c r="A11" s="4"/>
      <c r="B11" s="7" t="s">
        <v>23</v>
      </c>
      <c r="C11" s="8" t="s">
        <v>24</v>
      </c>
      <c r="D11" s="9" t="str">
        <f>IF(D9&gt;0,  "6",)</f>
        <v>6</v>
      </c>
    </row>
    <row r="12" spans="1:4" x14ac:dyDescent="0.25">
      <c r="A12" s="4"/>
      <c r="B12" s="7" t="s">
        <v>25</v>
      </c>
      <c r="C12" s="8" t="s">
        <v>26</v>
      </c>
      <c r="D12" s="9" t="str">
        <f>IF(D9&gt;0,  "6",)</f>
        <v>6</v>
      </c>
    </row>
    <row r="13" spans="1:4" x14ac:dyDescent="0.25">
      <c r="A13" s="4"/>
      <c r="B13" s="7" t="s">
        <v>27</v>
      </c>
      <c r="C13" s="8" t="s">
        <v>28</v>
      </c>
      <c r="D13" s="9" t="str">
        <f>IF(D9&gt;0,  "6",)</f>
        <v>6</v>
      </c>
    </row>
    <row r="14" spans="1:4" x14ac:dyDescent="0.25">
      <c r="A14" s="4"/>
      <c r="B14" s="7" t="s">
        <v>29</v>
      </c>
      <c r="C14" s="8" t="s">
        <v>30</v>
      </c>
      <c r="D14" s="9" t="str">
        <f>IF(D9&gt;0,  "1",)</f>
        <v>1</v>
      </c>
    </row>
    <row r="15" spans="1:4" x14ac:dyDescent="0.25">
      <c r="A15" s="4"/>
      <c r="B15" s="7" t="s">
        <v>31</v>
      </c>
      <c r="C15" s="8" t="s">
        <v>32</v>
      </c>
      <c r="D15" s="9" t="str">
        <f>IF(D9&gt;0,  "12",)</f>
        <v>12</v>
      </c>
    </row>
    <row r="16" spans="1:4" x14ac:dyDescent="0.25">
      <c r="A16" s="4"/>
      <c r="B16" s="7" t="s">
        <v>33</v>
      </c>
      <c r="C16" s="8" t="s">
        <v>34</v>
      </c>
      <c r="D16" s="9">
        <f>D9</f>
        <v>21</v>
      </c>
    </row>
    <row r="17" spans="1:4" x14ac:dyDescent="0.25">
      <c r="A17" s="4"/>
      <c r="B17" s="7" t="s">
        <v>35</v>
      </c>
      <c r="C17" s="8" t="s">
        <v>36</v>
      </c>
      <c r="D17" s="9">
        <f>D9</f>
        <v>21</v>
      </c>
    </row>
    <row r="18" spans="1:4" x14ac:dyDescent="0.25">
      <c r="A18" s="4"/>
      <c r="B18" s="7" t="s">
        <v>37</v>
      </c>
      <c r="C18" s="8" t="s">
        <v>38</v>
      </c>
      <c r="D18" s="9" t="str">
        <f>IF(D9&gt;0,  "6",)</f>
        <v>6</v>
      </c>
    </row>
    <row r="19" spans="1:4" x14ac:dyDescent="0.25">
      <c r="A19" s="4"/>
      <c r="B19" s="7" t="s">
        <v>39</v>
      </c>
      <c r="C19" s="8" t="s">
        <v>40</v>
      </c>
      <c r="D19" s="9" t="str">
        <f>IF(D9&gt;0,  "12",)</f>
        <v>12</v>
      </c>
    </row>
    <row r="20" spans="1:4" x14ac:dyDescent="0.25">
      <c r="A20" s="4"/>
      <c r="B20" s="7" t="s">
        <v>41</v>
      </c>
      <c r="C20" s="8" t="s">
        <v>42</v>
      </c>
      <c r="D20" s="9" t="str">
        <f>IF(D9&gt;0,  "6",)</f>
        <v>6</v>
      </c>
    </row>
    <row r="21" spans="1:4" x14ac:dyDescent="0.25">
      <c r="A21" s="4"/>
      <c r="B21" s="7" t="s">
        <v>43</v>
      </c>
      <c r="C21" s="8" t="s">
        <v>44</v>
      </c>
      <c r="D21" s="9" t="str">
        <f>IF(D9&gt;0,  "12",)</f>
        <v>12</v>
      </c>
    </row>
    <row r="22" spans="1:4" x14ac:dyDescent="0.25">
      <c r="A22" s="4"/>
      <c r="B22" s="7" t="s">
        <v>45</v>
      </c>
      <c r="C22" s="8" t="s">
        <v>46</v>
      </c>
      <c r="D22" s="9" t="str">
        <f>IF(D9&gt;0,  "1",)</f>
        <v>1</v>
      </c>
    </row>
    <row r="23" spans="1:4" x14ac:dyDescent="0.25">
      <c r="A23" s="4"/>
      <c r="B23" s="7" t="s">
        <v>47</v>
      </c>
      <c r="C23" s="8" t="s">
        <v>48</v>
      </c>
      <c r="D23" s="9" t="str">
        <f>IF(D9&gt;0,  "1",)</f>
        <v>1</v>
      </c>
    </row>
    <row r="24" spans="1:4" x14ac:dyDescent="0.25">
      <c r="A24" s="4"/>
      <c r="B24" s="7" t="s">
        <v>49</v>
      </c>
      <c r="C24" s="8" t="s">
        <v>50</v>
      </c>
      <c r="D24" s="9">
        <f>D9</f>
        <v>21</v>
      </c>
    </row>
    <row r="25" spans="1:4" x14ac:dyDescent="0.25">
      <c r="A25" s="4"/>
      <c r="B25" s="10" t="s">
        <v>51</v>
      </c>
      <c r="C25" s="11" t="s">
        <v>52</v>
      </c>
      <c r="D25" s="12">
        <v>1</v>
      </c>
    </row>
    <row r="26" spans="1:4" x14ac:dyDescent="0.25">
      <c r="A26" s="2"/>
      <c r="B26" s="3"/>
      <c r="C26" s="3"/>
      <c r="D26" s="2"/>
    </row>
  </sheetData>
  <pageMargins left="0.7" right="0.7" top="0.75" bottom="0.75" header="0.3" footer="0.3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U.S Air Force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LUDWIG, ROBERT J GS-12 USAF AFMC 72 ABW/SCOOT</dc:creator>
  <cp:lastModifiedBy>DILLARD, TAMMY S CIV USAF AFMC 72 ABW/SCXP</cp:lastModifiedBy>
  <dcterms:created xsi:type="dcterms:W3CDTF">2014-12-17T16:04:15Z</dcterms:created>
  <dcterms:modified xsi:type="dcterms:W3CDTF">2019-01-10T21:37:05Z</dcterms:modified>
</cp:coreProperties>
</file>