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doj365-my.sharepoint.us/personal/cmiddleton_usms_doj_gov/Documents/Documents/1UPLOAD/"/>
    </mc:Choice>
  </mc:AlternateContent>
  <xr:revisionPtr revIDLastSave="0" documentId="8_{3CC9FFC4-86BD-4D4C-A189-169ED916E87A}" xr6:coauthVersionLast="47" xr6:coauthVersionMax="47" xr10:uidLastSave="{00000000-0000-0000-0000-000000000000}"/>
  <bookViews>
    <workbookView xWindow="-28920" yWindow="-45" windowWidth="29040" windowHeight="15840" xr2:uid="{897B0C17-C890-4C11-A243-EBC7F124E8B2}"/>
  </bookViews>
  <sheets>
    <sheet name="INSTRUCTIONS" sheetId="8" r:id="rId1"/>
    <sheet name="Base" sheetId="7" r:id="rId2"/>
    <sheet name="Option 1" sheetId="6" r:id="rId3"/>
    <sheet name="Option 2" sheetId="5" r:id="rId4"/>
    <sheet name="Option 3" sheetId="4" r:id="rId5"/>
    <sheet name="Option 4" sheetId="3" r:id="rId6"/>
    <sheet name="-8" sheetId="2"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07" i="7" l="1"/>
  <c r="Q207" i="7"/>
  <c r="L207" i="7"/>
  <c r="M207" i="7" s="1"/>
  <c r="R206" i="7"/>
  <c r="Q206" i="7"/>
  <c r="L206" i="7"/>
  <c r="M206" i="7" s="1"/>
  <c r="R205" i="7"/>
  <c r="Q205" i="7"/>
  <c r="L205" i="7"/>
  <c r="M205" i="7" s="1"/>
  <c r="R204" i="7"/>
  <c r="Q204" i="7"/>
  <c r="L204" i="7"/>
  <c r="M204" i="7" s="1"/>
  <c r="R203" i="7"/>
  <c r="Q203" i="7"/>
  <c r="L203" i="7"/>
  <c r="M203" i="7" s="1"/>
  <c r="R202" i="7"/>
  <c r="Q202" i="7"/>
  <c r="L202" i="7"/>
  <c r="M202" i="7" s="1"/>
  <c r="R201" i="7"/>
  <c r="Q201" i="7"/>
  <c r="L201" i="7"/>
  <c r="M201" i="7" s="1"/>
  <c r="R200" i="7"/>
  <c r="Q200" i="7"/>
  <c r="L200" i="7"/>
  <c r="M200" i="7" s="1"/>
  <c r="R199" i="7"/>
  <c r="Q199" i="7"/>
  <c r="L199" i="7"/>
  <c r="M199" i="7" s="1"/>
  <c r="R198" i="7"/>
  <c r="Q198" i="7"/>
  <c r="L198" i="7"/>
  <c r="M198" i="7" s="1"/>
  <c r="R197" i="7"/>
  <c r="Q197" i="7"/>
  <c r="L197" i="7"/>
  <c r="M197" i="7" s="1"/>
  <c r="R196" i="7"/>
  <c r="Q196" i="7"/>
  <c r="L196" i="7"/>
  <c r="M196" i="7" s="1"/>
  <c r="R195" i="7"/>
  <c r="Q195" i="7"/>
  <c r="L195" i="7"/>
  <c r="M195" i="7" s="1"/>
  <c r="R194" i="7"/>
  <c r="Q194" i="7"/>
  <c r="L194" i="7"/>
  <c r="M194" i="7" s="1"/>
  <c r="R193" i="7"/>
  <c r="Q193" i="7"/>
  <c r="L193" i="7"/>
  <c r="M193" i="7" s="1"/>
  <c r="R192" i="7"/>
  <c r="Q192" i="7"/>
  <c r="L192" i="7"/>
  <c r="M192" i="7" s="1"/>
  <c r="R191" i="7"/>
  <c r="Q191" i="7"/>
  <c r="L191" i="7"/>
  <c r="M191" i="7" s="1"/>
  <c r="R190" i="7"/>
  <c r="Q190" i="7"/>
  <c r="L190" i="7"/>
  <c r="M190" i="7" s="1"/>
  <c r="R189" i="7"/>
  <c r="Q189" i="7"/>
  <c r="L189" i="7"/>
  <c r="M189" i="7" s="1"/>
  <c r="R188" i="7"/>
  <c r="Q188" i="7"/>
  <c r="L188" i="7"/>
  <c r="M188" i="7" s="1"/>
  <c r="R187" i="7"/>
  <c r="Q187" i="7"/>
  <c r="L187" i="7"/>
  <c r="M187" i="7" s="1"/>
  <c r="R186" i="7"/>
  <c r="Q186" i="7"/>
  <c r="L186" i="7"/>
  <c r="M186" i="7" s="1"/>
  <c r="R185" i="7"/>
  <c r="Q185" i="7"/>
  <c r="L185" i="7"/>
  <c r="M185" i="7" s="1"/>
  <c r="R184" i="7"/>
  <c r="Q184" i="7"/>
  <c r="L184" i="7"/>
  <c r="M184" i="7" s="1"/>
  <c r="R183" i="7"/>
  <c r="Q183" i="7"/>
  <c r="L183" i="7"/>
  <c r="M183" i="7" s="1"/>
  <c r="R182" i="7"/>
  <c r="Q182" i="7"/>
  <c r="L182" i="7"/>
  <c r="M182" i="7" s="1"/>
  <c r="R181" i="7"/>
  <c r="Q181" i="7"/>
  <c r="L181" i="7"/>
  <c r="M181" i="7" s="1"/>
  <c r="R180" i="7"/>
  <c r="Q180" i="7"/>
  <c r="L180" i="7"/>
  <c r="M180" i="7" s="1"/>
  <c r="R179" i="7"/>
  <c r="Q179" i="7"/>
  <c r="L179" i="7"/>
  <c r="M179" i="7" s="1"/>
  <c r="R178" i="7"/>
  <c r="Q178" i="7"/>
  <c r="L178" i="7"/>
  <c r="M178" i="7" s="1"/>
  <c r="R177" i="7"/>
  <c r="Q177" i="7"/>
  <c r="L177" i="7"/>
  <c r="M177" i="7" s="1"/>
  <c r="R176" i="7"/>
  <c r="Q176" i="7"/>
  <c r="L176" i="7"/>
  <c r="M176" i="7" s="1"/>
  <c r="R175" i="7"/>
  <c r="Q175" i="7"/>
  <c r="L175" i="7"/>
  <c r="M175" i="7" s="1"/>
  <c r="R174" i="7"/>
  <c r="Q174" i="7"/>
  <c r="L174" i="7"/>
  <c r="M174" i="7" s="1"/>
  <c r="R173" i="7"/>
  <c r="Q173" i="7"/>
  <c r="L173" i="7"/>
  <c r="M173" i="7" s="1"/>
  <c r="R172" i="7"/>
  <c r="Q172" i="7"/>
  <c r="L172" i="7"/>
  <c r="M172" i="7" s="1"/>
  <c r="R171" i="7"/>
  <c r="Q171" i="7"/>
  <c r="L171" i="7"/>
  <c r="M171" i="7" s="1"/>
  <c r="R170" i="7"/>
  <c r="Q170" i="7"/>
  <c r="L170" i="7"/>
  <c r="M170" i="7" s="1"/>
  <c r="R169" i="7"/>
  <c r="Q169" i="7"/>
  <c r="L169" i="7"/>
  <c r="M169" i="7" s="1"/>
  <c r="R168" i="7"/>
  <c r="Q168" i="7"/>
  <c r="L168" i="7"/>
  <c r="M168" i="7" s="1"/>
  <c r="R167" i="7"/>
  <c r="Q167" i="7"/>
  <c r="L167" i="7"/>
  <c r="M167" i="7" s="1"/>
  <c r="R166" i="7"/>
  <c r="Q166" i="7"/>
  <c r="L166" i="7"/>
  <c r="M166" i="7" s="1"/>
  <c r="R165" i="7"/>
  <c r="Q165" i="7"/>
  <c r="L165" i="7"/>
  <c r="M165" i="7" s="1"/>
  <c r="R164" i="7"/>
  <c r="Q164" i="7"/>
  <c r="L164" i="7"/>
  <c r="M164" i="7" s="1"/>
  <c r="R163" i="7"/>
  <c r="Q163" i="7"/>
  <c r="L163" i="7"/>
  <c r="M163" i="7" s="1"/>
  <c r="R162" i="7"/>
  <c r="Q162" i="7"/>
  <c r="L162" i="7"/>
  <c r="M162" i="7" s="1"/>
  <c r="R161" i="7"/>
  <c r="Q161" i="7"/>
  <c r="L161" i="7"/>
  <c r="M161" i="7" s="1"/>
  <c r="R160" i="7"/>
  <c r="Q160" i="7"/>
  <c r="L160" i="7"/>
  <c r="M160" i="7" s="1"/>
  <c r="R159" i="7"/>
  <c r="Q159" i="7"/>
  <c r="L159" i="7"/>
  <c r="M159" i="7" s="1"/>
  <c r="R158" i="7"/>
  <c r="Q158" i="7"/>
  <c r="L158" i="7"/>
  <c r="M158" i="7" s="1"/>
  <c r="R157" i="7"/>
  <c r="Q157" i="7"/>
  <c r="L157" i="7"/>
  <c r="M157" i="7" s="1"/>
  <c r="R156" i="7"/>
  <c r="Q156" i="7"/>
  <c r="L156" i="7"/>
  <c r="M156" i="7" s="1"/>
  <c r="R155" i="7"/>
  <c r="Q155" i="7"/>
  <c r="L155" i="7"/>
  <c r="M155" i="7" s="1"/>
  <c r="R154" i="7"/>
  <c r="Q154" i="7"/>
  <c r="L154" i="7"/>
  <c r="M154" i="7" s="1"/>
  <c r="R153" i="7"/>
  <c r="Q153" i="7"/>
  <c r="L153" i="7"/>
  <c r="M153" i="7" s="1"/>
  <c r="R152" i="7"/>
  <c r="Q152" i="7"/>
  <c r="L152" i="7"/>
  <c r="M152" i="7" s="1"/>
  <c r="R151" i="7"/>
  <c r="Q151" i="7"/>
  <c r="L151" i="7"/>
  <c r="M151" i="7" s="1"/>
  <c r="R150" i="7"/>
  <c r="Q150" i="7"/>
  <c r="L150" i="7"/>
  <c r="M150" i="7" s="1"/>
  <c r="R149" i="7"/>
  <c r="Q149" i="7"/>
  <c r="L149" i="7"/>
  <c r="M149" i="7" s="1"/>
  <c r="R148" i="7"/>
  <c r="Q148" i="7"/>
  <c r="L148" i="7"/>
  <c r="M148" i="7" s="1"/>
  <c r="R147" i="7"/>
  <c r="Q147" i="7"/>
  <c r="L147" i="7"/>
  <c r="M147" i="7" s="1"/>
  <c r="R146" i="7"/>
  <c r="Q146" i="7"/>
  <c r="L146" i="7"/>
  <c r="M146" i="7" s="1"/>
  <c r="R145" i="7"/>
  <c r="Q145" i="7"/>
  <c r="L145" i="7"/>
  <c r="M145" i="7" s="1"/>
  <c r="R144" i="7"/>
  <c r="Q144" i="7"/>
  <c r="L144" i="7"/>
  <c r="M144" i="7" s="1"/>
  <c r="R143" i="7"/>
  <c r="Q143" i="7"/>
  <c r="L143" i="7"/>
  <c r="M143" i="7" s="1"/>
  <c r="R142" i="7"/>
  <c r="Q142" i="7"/>
  <c r="L142" i="7"/>
  <c r="M142" i="7" s="1"/>
  <c r="R141" i="7"/>
  <c r="Q141" i="7"/>
  <c r="L141" i="7"/>
  <c r="M141" i="7" s="1"/>
  <c r="R140" i="7"/>
  <c r="Q140" i="7"/>
  <c r="L140" i="7"/>
  <c r="M140" i="7" s="1"/>
  <c r="R139" i="7"/>
  <c r="Q139" i="7"/>
  <c r="L139" i="7"/>
  <c r="M139" i="7" s="1"/>
  <c r="R138" i="7"/>
  <c r="Q138" i="7"/>
  <c r="L138" i="7"/>
  <c r="M138" i="7" s="1"/>
  <c r="R137" i="7"/>
  <c r="Q137" i="7"/>
  <c r="L137" i="7"/>
  <c r="M137" i="7" s="1"/>
  <c r="R136" i="7"/>
  <c r="Q136" i="7"/>
  <c r="L136" i="7"/>
  <c r="M136" i="7" s="1"/>
  <c r="R135" i="7"/>
  <c r="Q135" i="7"/>
  <c r="L135" i="7"/>
  <c r="M135" i="7" s="1"/>
  <c r="R134" i="7"/>
  <c r="Q134" i="7"/>
  <c r="L134" i="7"/>
  <c r="M134" i="7" s="1"/>
  <c r="R133" i="7"/>
  <c r="Q133" i="7"/>
  <c r="L133" i="7"/>
  <c r="M133" i="7" s="1"/>
  <c r="R132" i="7"/>
  <c r="Q132" i="7"/>
  <c r="L132" i="7"/>
  <c r="M132" i="7" s="1"/>
  <c r="R131" i="7"/>
  <c r="Q131" i="7"/>
  <c r="L131" i="7"/>
  <c r="M131" i="7" s="1"/>
  <c r="R130" i="7"/>
  <c r="Q130" i="7"/>
  <c r="L130" i="7"/>
  <c r="M130" i="7" s="1"/>
  <c r="R129" i="7"/>
  <c r="Q129" i="7"/>
  <c r="L129" i="7"/>
  <c r="M129" i="7" s="1"/>
  <c r="R128" i="7"/>
  <c r="Q128" i="7"/>
  <c r="L128" i="7"/>
  <c r="M128" i="7" s="1"/>
  <c r="R127" i="7"/>
  <c r="Q127" i="7"/>
  <c r="L127" i="7"/>
  <c r="M127" i="7" s="1"/>
  <c r="R126" i="7"/>
  <c r="Q126" i="7"/>
  <c r="L126" i="7"/>
  <c r="M126" i="7" s="1"/>
  <c r="R125" i="7"/>
  <c r="Q125" i="7"/>
  <c r="L125" i="7"/>
  <c r="M125" i="7" s="1"/>
  <c r="R124" i="7"/>
  <c r="Q124" i="7"/>
  <c r="L124" i="7"/>
  <c r="M124" i="7" s="1"/>
  <c r="R123" i="7"/>
  <c r="Q123" i="7"/>
  <c r="L123" i="7"/>
  <c r="M123" i="7" s="1"/>
  <c r="R122" i="7"/>
  <c r="Q122" i="7"/>
  <c r="L122" i="7"/>
  <c r="M122" i="7" s="1"/>
  <c r="R121" i="7"/>
  <c r="Q121" i="7"/>
  <c r="L121" i="7"/>
  <c r="M121" i="7" s="1"/>
  <c r="R120" i="7"/>
  <c r="Q120" i="7"/>
  <c r="L120" i="7"/>
  <c r="M120" i="7" s="1"/>
  <c r="R119" i="7"/>
  <c r="Q119" i="7"/>
  <c r="L119" i="7"/>
  <c r="M119" i="7" s="1"/>
  <c r="R118" i="7"/>
  <c r="Q118" i="7"/>
  <c r="L118" i="7"/>
  <c r="M118" i="7" s="1"/>
  <c r="R117" i="7"/>
  <c r="Q117" i="7"/>
  <c r="L117" i="7"/>
  <c r="M117" i="7" s="1"/>
  <c r="R116" i="7"/>
  <c r="Q116" i="7"/>
  <c r="L116" i="7"/>
  <c r="M116" i="7" s="1"/>
  <c r="R115" i="7"/>
  <c r="Q115" i="7"/>
  <c r="L115" i="7"/>
  <c r="M115" i="7" s="1"/>
  <c r="R114" i="7"/>
  <c r="Q114" i="7"/>
  <c r="L114" i="7"/>
  <c r="M114" i="7" s="1"/>
  <c r="R113" i="7"/>
  <c r="Q113" i="7"/>
  <c r="L113" i="7"/>
  <c r="M113" i="7" s="1"/>
  <c r="R112" i="7"/>
  <c r="Q112" i="7"/>
  <c r="L112" i="7"/>
  <c r="M112" i="7" s="1"/>
  <c r="R111" i="7"/>
  <c r="Q111" i="7"/>
  <c r="L111" i="7"/>
  <c r="M111" i="7" s="1"/>
  <c r="R110" i="7"/>
  <c r="Q110" i="7"/>
  <c r="L110" i="7"/>
  <c r="M110" i="7" s="1"/>
  <c r="R109" i="7"/>
  <c r="Q109" i="7"/>
  <c r="L109" i="7"/>
  <c r="M109" i="7" s="1"/>
  <c r="R108" i="7"/>
  <c r="Q108" i="7"/>
  <c r="L108" i="7"/>
  <c r="M108" i="7" s="1"/>
  <c r="R107" i="7"/>
  <c r="Q107" i="7"/>
  <c r="L107" i="7"/>
  <c r="M107" i="7" s="1"/>
  <c r="R106" i="7"/>
  <c r="Q106" i="7"/>
  <c r="L106" i="7"/>
  <c r="M106" i="7" s="1"/>
  <c r="R105" i="7"/>
  <c r="Q105" i="7"/>
  <c r="L105" i="7"/>
  <c r="M105" i="7" s="1"/>
  <c r="R104" i="7"/>
  <c r="Q104" i="7"/>
  <c r="L104" i="7"/>
  <c r="M104" i="7" s="1"/>
  <c r="R103" i="7"/>
  <c r="Q103" i="7"/>
  <c r="L103" i="7"/>
  <c r="M103" i="7" s="1"/>
  <c r="R102" i="7"/>
  <c r="Q102" i="7"/>
  <c r="L102" i="7"/>
  <c r="M102" i="7" s="1"/>
  <c r="R101" i="7"/>
  <c r="Q101" i="7"/>
  <c r="L101" i="7"/>
  <c r="M101" i="7" s="1"/>
  <c r="R100" i="7"/>
  <c r="Q100" i="7"/>
  <c r="L100" i="7"/>
  <c r="M100" i="7" s="1"/>
  <c r="R99" i="7"/>
  <c r="Q99" i="7"/>
  <c r="L99" i="7"/>
  <c r="M99" i="7" s="1"/>
  <c r="R98" i="7"/>
  <c r="Q98" i="7"/>
  <c r="L98" i="7"/>
  <c r="M98" i="7" s="1"/>
  <c r="R97" i="7"/>
  <c r="Q97" i="7"/>
  <c r="L97" i="7"/>
  <c r="M97" i="7" s="1"/>
  <c r="R96" i="7"/>
  <c r="Q96" i="7"/>
  <c r="L96" i="7"/>
  <c r="M96" i="7" s="1"/>
  <c r="R95" i="7"/>
  <c r="Q95" i="7"/>
  <c r="L95" i="7"/>
  <c r="M95" i="7" s="1"/>
  <c r="R94" i="7"/>
  <c r="Q94" i="7"/>
  <c r="L94" i="7"/>
  <c r="M94" i="7" s="1"/>
  <c r="R93" i="7"/>
  <c r="Q93" i="7"/>
  <c r="L93" i="7"/>
  <c r="M93" i="7" s="1"/>
  <c r="R92" i="7"/>
  <c r="Q92" i="7"/>
  <c r="L92" i="7"/>
  <c r="M92" i="7" s="1"/>
  <c r="R91" i="7"/>
  <c r="Q91" i="7"/>
  <c r="L91" i="7"/>
  <c r="M91" i="7" s="1"/>
  <c r="R90" i="7"/>
  <c r="Q90" i="7"/>
  <c r="L90" i="7"/>
  <c r="M90" i="7" s="1"/>
  <c r="R89" i="7"/>
  <c r="Q89" i="7"/>
  <c r="L89" i="7"/>
  <c r="M89" i="7" s="1"/>
  <c r="R88" i="7"/>
  <c r="Q88" i="7"/>
  <c r="L88" i="7"/>
  <c r="M88" i="7" s="1"/>
  <c r="R87" i="7"/>
  <c r="Q87" i="7"/>
  <c r="L87" i="7"/>
  <c r="M87" i="7" s="1"/>
  <c r="R86" i="7"/>
  <c r="Q86" i="7"/>
  <c r="L86" i="7"/>
  <c r="M86" i="7" s="1"/>
  <c r="R85" i="7"/>
  <c r="Q85" i="7"/>
  <c r="L85" i="7"/>
  <c r="M85" i="7" s="1"/>
  <c r="R84" i="7"/>
  <c r="Q84" i="7"/>
  <c r="L84" i="7"/>
  <c r="M84" i="7" s="1"/>
  <c r="R83" i="7"/>
  <c r="Q83" i="7"/>
  <c r="L83" i="7"/>
  <c r="M83" i="7" s="1"/>
  <c r="R82" i="7"/>
  <c r="Q82" i="7"/>
  <c r="L82" i="7"/>
  <c r="M82" i="7" s="1"/>
  <c r="R81" i="7"/>
  <c r="Q81" i="7"/>
  <c r="L81" i="7"/>
  <c r="M81" i="7" s="1"/>
  <c r="R80" i="7"/>
  <c r="Q80" i="7"/>
  <c r="L80" i="7"/>
  <c r="M80" i="7" s="1"/>
  <c r="R79" i="7"/>
  <c r="Q79" i="7"/>
  <c r="L79" i="7"/>
  <c r="M79" i="7" s="1"/>
  <c r="R78" i="7"/>
  <c r="Q78" i="7"/>
  <c r="L78" i="7"/>
  <c r="M78" i="7" s="1"/>
  <c r="R77" i="7"/>
  <c r="Q77" i="7"/>
  <c r="L77" i="7"/>
  <c r="M77" i="7" s="1"/>
  <c r="R76" i="7"/>
  <c r="Q76" i="7"/>
  <c r="L76" i="7"/>
  <c r="M76" i="7" s="1"/>
  <c r="R75" i="7"/>
  <c r="Q75" i="7"/>
  <c r="L75" i="7"/>
  <c r="M75" i="7" s="1"/>
  <c r="R74" i="7"/>
  <c r="Q74" i="7"/>
  <c r="L74" i="7"/>
  <c r="M74" i="7" s="1"/>
  <c r="R73" i="7"/>
  <c r="Q73" i="7"/>
  <c r="L73" i="7"/>
  <c r="M73" i="7" s="1"/>
  <c r="R72" i="7"/>
  <c r="Q72" i="7"/>
  <c r="L72" i="7"/>
  <c r="M72" i="7" s="1"/>
  <c r="R71" i="7"/>
  <c r="Q71" i="7"/>
  <c r="L71" i="7"/>
  <c r="M71" i="7" s="1"/>
  <c r="R70" i="7"/>
  <c r="Q70" i="7"/>
  <c r="L70" i="7"/>
  <c r="M70" i="7" s="1"/>
  <c r="R69" i="7"/>
  <c r="Q69" i="7"/>
  <c r="L69" i="7"/>
  <c r="M69" i="7" s="1"/>
  <c r="R68" i="7"/>
  <c r="Q68" i="7"/>
  <c r="L68" i="7"/>
  <c r="M68" i="7" s="1"/>
  <c r="R67" i="7"/>
  <c r="Q67" i="7"/>
  <c r="L67" i="7"/>
  <c r="M67" i="7" s="1"/>
  <c r="R66" i="7"/>
  <c r="Q66" i="7"/>
  <c r="L66" i="7"/>
  <c r="M66" i="7" s="1"/>
  <c r="R65" i="7"/>
  <c r="Q65" i="7"/>
  <c r="L65" i="7"/>
  <c r="M65" i="7" s="1"/>
  <c r="R64" i="7"/>
  <c r="Q64" i="7"/>
  <c r="L64" i="7"/>
  <c r="M64" i="7" s="1"/>
  <c r="R63" i="7"/>
  <c r="Q63" i="7"/>
  <c r="L63" i="7"/>
  <c r="M63" i="7" s="1"/>
  <c r="R62" i="7"/>
  <c r="Q62" i="7"/>
  <c r="L62" i="7"/>
  <c r="M62" i="7" s="1"/>
  <c r="R61" i="7"/>
  <c r="Q61" i="7"/>
  <c r="L61" i="7"/>
  <c r="M61" i="7" s="1"/>
  <c r="R60" i="7"/>
  <c r="Q60" i="7"/>
  <c r="L60" i="7"/>
  <c r="M60" i="7" s="1"/>
  <c r="R59" i="7"/>
  <c r="Q59" i="7"/>
  <c r="L59" i="7"/>
  <c r="M59" i="7" s="1"/>
  <c r="R58" i="7"/>
  <c r="Q58" i="7"/>
  <c r="L58" i="7"/>
  <c r="M58" i="7" s="1"/>
  <c r="R57" i="7"/>
  <c r="Q57" i="7"/>
  <c r="L57" i="7"/>
  <c r="M57" i="7" s="1"/>
  <c r="R56" i="7"/>
  <c r="Q56" i="7"/>
  <c r="L56" i="7"/>
  <c r="M56" i="7" s="1"/>
  <c r="R55" i="7"/>
  <c r="Q55" i="7"/>
  <c r="L55" i="7"/>
  <c r="M55" i="7" s="1"/>
  <c r="R54" i="7"/>
  <c r="Q54" i="7"/>
  <c r="L54" i="7"/>
  <c r="M54" i="7" s="1"/>
  <c r="R53" i="7"/>
  <c r="Q53" i="7"/>
  <c r="L53" i="7"/>
  <c r="M53" i="7" s="1"/>
  <c r="R52" i="7"/>
  <c r="Q52" i="7"/>
  <c r="L52" i="7"/>
  <c r="M52" i="7" s="1"/>
  <c r="R51" i="7"/>
  <c r="Q51" i="7"/>
  <c r="L51" i="7"/>
  <c r="M51" i="7" s="1"/>
  <c r="R50" i="7"/>
  <c r="Q50" i="7"/>
  <c r="L50" i="7"/>
  <c r="M50" i="7" s="1"/>
  <c r="R49" i="7"/>
  <c r="Q49" i="7"/>
  <c r="L49" i="7"/>
  <c r="M49" i="7" s="1"/>
  <c r="R48" i="7"/>
  <c r="Q48" i="7"/>
  <c r="L48" i="7"/>
  <c r="M48" i="7" s="1"/>
  <c r="R47" i="7"/>
  <c r="Q47" i="7"/>
  <c r="L47" i="7"/>
  <c r="M47" i="7" s="1"/>
  <c r="R46" i="7"/>
  <c r="Q46" i="7"/>
  <c r="L46" i="7"/>
  <c r="M46" i="7" s="1"/>
  <c r="R45" i="7"/>
  <c r="Q45" i="7"/>
  <c r="L45" i="7"/>
  <c r="M45" i="7" s="1"/>
  <c r="R44" i="7"/>
  <c r="Q44" i="7"/>
  <c r="L44" i="7"/>
  <c r="M44" i="7" s="1"/>
  <c r="R43" i="7"/>
  <c r="Q43" i="7"/>
  <c r="L43" i="7"/>
  <c r="M43" i="7" s="1"/>
  <c r="R42" i="7"/>
  <c r="Q42" i="7"/>
  <c r="L42" i="7"/>
  <c r="M42" i="7" s="1"/>
  <c r="R41" i="7"/>
  <c r="Q41" i="7"/>
  <c r="L41" i="7"/>
  <c r="M41" i="7" s="1"/>
  <c r="R40" i="7"/>
  <c r="Q40" i="7"/>
  <c r="L40" i="7"/>
  <c r="M40" i="7" s="1"/>
  <c r="R39" i="7"/>
  <c r="Q39" i="7"/>
  <c r="L39" i="7"/>
  <c r="M39" i="7" s="1"/>
  <c r="R38" i="7"/>
  <c r="Q38" i="7"/>
  <c r="L38" i="7"/>
  <c r="M38" i="7" s="1"/>
  <c r="R37" i="7"/>
  <c r="Q37" i="7"/>
  <c r="L37" i="7"/>
  <c r="M37" i="7" s="1"/>
  <c r="R36" i="7"/>
  <c r="Q36" i="7"/>
  <c r="L36" i="7"/>
  <c r="M36" i="7" s="1"/>
  <c r="R35" i="7"/>
  <c r="Q35" i="7"/>
  <c r="L35" i="7"/>
  <c r="M35" i="7" s="1"/>
  <c r="R34" i="7"/>
  <c r="Q34" i="7"/>
  <c r="L34" i="7"/>
  <c r="M34" i="7" s="1"/>
  <c r="R33" i="7"/>
  <c r="Q33" i="7"/>
  <c r="L33" i="7"/>
  <c r="M33" i="7" s="1"/>
  <c r="R32" i="7"/>
  <c r="Q32" i="7"/>
  <c r="L32" i="7"/>
  <c r="M32" i="7" s="1"/>
  <c r="R31" i="7"/>
  <c r="Q31" i="7"/>
  <c r="L31" i="7"/>
  <c r="M31" i="7" s="1"/>
  <c r="R30" i="7"/>
  <c r="Q30" i="7"/>
  <c r="L30" i="7"/>
  <c r="M30" i="7" s="1"/>
  <c r="R29" i="7"/>
  <c r="Q29" i="7"/>
  <c r="L29" i="7"/>
  <c r="M29" i="7" s="1"/>
  <c r="R28" i="7"/>
  <c r="Q28" i="7"/>
  <c r="L28" i="7"/>
  <c r="M28" i="7" s="1"/>
  <c r="R27" i="7"/>
  <c r="Q27" i="7"/>
  <c r="L27" i="7"/>
  <c r="M27" i="7" s="1"/>
  <c r="R26" i="7"/>
  <c r="Q26" i="7"/>
  <c r="L26" i="7"/>
  <c r="M26" i="7" s="1"/>
  <c r="R25" i="7"/>
  <c r="Q25" i="7"/>
  <c r="L25" i="7"/>
  <c r="M25" i="7" s="1"/>
  <c r="R24" i="7"/>
  <c r="Q24" i="7"/>
  <c r="L24" i="7"/>
  <c r="M24" i="7" s="1"/>
  <c r="R23" i="7"/>
  <c r="Q23" i="7"/>
  <c r="L23" i="7"/>
  <c r="M23" i="7" s="1"/>
  <c r="R22" i="7"/>
  <c r="Q22" i="7"/>
  <c r="L22" i="7"/>
  <c r="M22" i="7" s="1"/>
  <c r="R21" i="7"/>
  <c r="Q21" i="7"/>
  <c r="L21" i="7"/>
  <c r="M21" i="7" s="1"/>
  <c r="R20" i="7"/>
  <c r="Q20" i="7"/>
  <c r="L20" i="7"/>
  <c r="M20" i="7" s="1"/>
  <c r="R19" i="7"/>
  <c r="Q19" i="7"/>
  <c r="L19" i="7"/>
  <c r="M19" i="7" s="1"/>
  <c r="R18" i="7"/>
  <c r="Q18" i="7"/>
  <c r="L18" i="7"/>
  <c r="M18" i="7" s="1"/>
  <c r="R17" i="7"/>
  <c r="Q17" i="7"/>
  <c r="L17" i="7"/>
  <c r="M17" i="7" s="1"/>
  <c r="R16" i="7"/>
  <c r="Q16" i="7"/>
  <c r="L16" i="7"/>
  <c r="M16" i="7" s="1"/>
  <c r="R15" i="7"/>
  <c r="Q15" i="7"/>
  <c r="L15" i="7"/>
  <c r="M15" i="7" s="1"/>
  <c r="R14" i="7"/>
  <c r="Q14" i="7"/>
  <c r="L14" i="7"/>
  <c r="M14" i="7" s="1"/>
  <c r="R13" i="7"/>
  <c r="Q13" i="7"/>
  <c r="L13" i="7"/>
  <c r="M13" i="7" s="1"/>
  <c r="R12" i="7"/>
  <c r="Q12" i="7"/>
  <c r="L12" i="7"/>
  <c r="M12" i="7" s="1"/>
  <c r="R11" i="7"/>
  <c r="Q11" i="7"/>
  <c r="L11" i="7"/>
  <c r="M11" i="7" s="1"/>
  <c r="R10" i="7"/>
  <c r="Q10" i="7"/>
  <c r="L10" i="7"/>
  <c r="M10" i="7" s="1"/>
  <c r="R9" i="7"/>
  <c r="Q9" i="7"/>
  <c r="M9" i="7"/>
  <c r="R8" i="7"/>
  <c r="Q8" i="7"/>
  <c r="L8" i="7"/>
  <c r="M8" i="7" s="1"/>
  <c r="R7" i="7"/>
  <c r="Q7" i="7"/>
  <c r="L7" i="7"/>
  <c r="M7" i="7" s="1"/>
  <c r="R207" i="6"/>
  <c r="Q207" i="6"/>
  <c r="L207" i="6"/>
  <c r="M207" i="6" s="1"/>
  <c r="R206" i="6"/>
  <c r="Q206" i="6"/>
  <c r="L206" i="6"/>
  <c r="M206" i="6" s="1"/>
  <c r="R205" i="6"/>
  <c r="Q205" i="6"/>
  <c r="L205" i="6"/>
  <c r="M205" i="6" s="1"/>
  <c r="R204" i="6"/>
  <c r="Q204" i="6"/>
  <c r="L204" i="6"/>
  <c r="M204" i="6" s="1"/>
  <c r="R203" i="6"/>
  <c r="Q203" i="6"/>
  <c r="L203" i="6"/>
  <c r="M203" i="6" s="1"/>
  <c r="R202" i="6"/>
  <c r="Q202" i="6"/>
  <c r="L202" i="6"/>
  <c r="M202" i="6" s="1"/>
  <c r="R201" i="6"/>
  <c r="Q201" i="6"/>
  <c r="L201" i="6"/>
  <c r="M201" i="6" s="1"/>
  <c r="R200" i="6"/>
  <c r="Q200" i="6"/>
  <c r="L200" i="6"/>
  <c r="M200" i="6" s="1"/>
  <c r="R199" i="6"/>
  <c r="Q199" i="6"/>
  <c r="L199" i="6"/>
  <c r="M199" i="6" s="1"/>
  <c r="R198" i="6"/>
  <c r="Q198" i="6"/>
  <c r="L198" i="6"/>
  <c r="M198" i="6" s="1"/>
  <c r="R197" i="6"/>
  <c r="Q197" i="6"/>
  <c r="L197" i="6"/>
  <c r="M197" i="6" s="1"/>
  <c r="R196" i="6"/>
  <c r="Q196" i="6"/>
  <c r="L196" i="6"/>
  <c r="M196" i="6" s="1"/>
  <c r="R195" i="6"/>
  <c r="Q195" i="6"/>
  <c r="L195" i="6"/>
  <c r="M195" i="6" s="1"/>
  <c r="R194" i="6"/>
  <c r="Q194" i="6"/>
  <c r="L194" i="6"/>
  <c r="M194" i="6" s="1"/>
  <c r="R193" i="6"/>
  <c r="Q193" i="6"/>
  <c r="L193" i="6"/>
  <c r="M193" i="6" s="1"/>
  <c r="R192" i="6"/>
  <c r="Q192" i="6"/>
  <c r="L192" i="6"/>
  <c r="M192" i="6" s="1"/>
  <c r="R191" i="6"/>
  <c r="Q191" i="6"/>
  <c r="L191" i="6"/>
  <c r="M191" i="6" s="1"/>
  <c r="R190" i="6"/>
  <c r="Q190" i="6"/>
  <c r="L190" i="6"/>
  <c r="M190" i="6" s="1"/>
  <c r="R189" i="6"/>
  <c r="Q189" i="6"/>
  <c r="L189" i="6"/>
  <c r="M189" i="6" s="1"/>
  <c r="R188" i="6"/>
  <c r="Q188" i="6"/>
  <c r="L188" i="6"/>
  <c r="M188" i="6" s="1"/>
  <c r="R187" i="6"/>
  <c r="Q187" i="6"/>
  <c r="L187" i="6"/>
  <c r="M187" i="6" s="1"/>
  <c r="R186" i="6"/>
  <c r="Q186" i="6"/>
  <c r="L186" i="6"/>
  <c r="M186" i="6" s="1"/>
  <c r="R185" i="6"/>
  <c r="Q185" i="6"/>
  <c r="L185" i="6"/>
  <c r="M185" i="6" s="1"/>
  <c r="R184" i="6"/>
  <c r="Q184" i="6"/>
  <c r="L184" i="6"/>
  <c r="M184" i="6" s="1"/>
  <c r="R183" i="6"/>
  <c r="Q183" i="6"/>
  <c r="L183" i="6"/>
  <c r="M183" i="6" s="1"/>
  <c r="R182" i="6"/>
  <c r="Q182" i="6"/>
  <c r="L182" i="6"/>
  <c r="M182" i="6" s="1"/>
  <c r="R181" i="6"/>
  <c r="Q181" i="6"/>
  <c r="L181" i="6"/>
  <c r="M181" i="6" s="1"/>
  <c r="R180" i="6"/>
  <c r="Q180" i="6"/>
  <c r="L180" i="6"/>
  <c r="M180" i="6" s="1"/>
  <c r="R179" i="6"/>
  <c r="Q179" i="6"/>
  <c r="L179" i="6"/>
  <c r="M179" i="6" s="1"/>
  <c r="R178" i="6"/>
  <c r="Q178" i="6"/>
  <c r="L178" i="6"/>
  <c r="M178" i="6" s="1"/>
  <c r="R177" i="6"/>
  <c r="Q177" i="6"/>
  <c r="L177" i="6"/>
  <c r="M177" i="6" s="1"/>
  <c r="R176" i="6"/>
  <c r="Q176" i="6"/>
  <c r="L176" i="6"/>
  <c r="M176" i="6" s="1"/>
  <c r="R175" i="6"/>
  <c r="Q175" i="6"/>
  <c r="L175" i="6"/>
  <c r="M175" i="6" s="1"/>
  <c r="R174" i="6"/>
  <c r="Q174" i="6"/>
  <c r="L174" i="6"/>
  <c r="M174" i="6" s="1"/>
  <c r="R173" i="6"/>
  <c r="Q173" i="6"/>
  <c r="L173" i="6"/>
  <c r="M173" i="6" s="1"/>
  <c r="R172" i="6"/>
  <c r="Q172" i="6"/>
  <c r="L172" i="6"/>
  <c r="M172" i="6" s="1"/>
  <c r="R171" i="6"/>
  <c r="Q171" i="6"/>
  <c r="L171" i="6"/>
  <c r="M171" i="6" s="1"/>
  <c r="R170" i="6"/>
  <c r="Q170" i="6"/>
  <c r="L170" i="6"/>
  <c r="M170" i="6" s="1"/>
  <c r="R169" i="6"/>
  <c r="Q169" i="6"/>
  <c r="L169" i="6"/>
  <c r="M169" i="6" s="1"/>
  <c r="R168" i="6"/>
  <c r="Q168" i="6"/>
  <c r="L168" i="6"/>
  <c r="M168" i="6" s="1"/>
  <c r="R167" i="6"/>
  <c r="Q167" i="6"/>
  <c r="L167" i="6"/>
  <c r="M167" i="6" s="1"/>
  <c r="R166" i="6"/>
  <c r="Q166" i="6"/>
  <c r="L166" i="6"/>
  <c r="M166" i="6" s="1"/>
  <c r="R165" i="6"/>
  <c r="Q165" i="6"/>
  <c r="L165" i="6"/>
  <c r="M165" i="6" s="1"/>
  <c r="R164" i="6"/>
  <c r="Q164" i="6"/>
  <c r="L164" i="6"/>
  <c r="M164" i="6" s="1"/>
  <c r="R163" i="6"/>
  <c r="Q163" i="6"/>
  <c r="L163" i="6"/>
  <c r="M163" i="6" s="1"/>
  <c r="R162" i="6"/>
  <c r="Q162" i="6"/>
  <c r="L162" i="6"/>
  <c r="M162" i="6" s="1"/>
  <c r="R161" i="6"/>
  <c r="Q161" i="6"/>
  <c r="L161" i="6"/>
  <c r="M161" i="6" s="1"/>
  <c r="R160" i="6"/>
  <c r="Q160" i="6"/>
  <c r="L160" i="6"/>
  <c r="M160" i="6" s="1"/>
  <c r="R159" i="6"/>
  <c r="Q159" i="6"/>
  <c r="L159" i="6"/>
  <c r="M159" i="6" s="1"/>
  <c r="R158" i="6"/>
  <c r="Q158" i="6"/>
  <c r="L158" i="6"/>
  <c r="M158" i="6" s="1"/>
  <c r="R157" i="6"/>
  <c r="Q157" i="6"/>
  <c r="L157" i="6"/>
  <c r="M157" i="6" s="1"/>
  <c r="R156" i="6"/>
  <c r="Q156" i="6"/>
  <c r="L156" i="6"/>
  <c r="M156" i="6" s="1"/>
  <c r="R155" i="6"/>
  <c r="Q155" i="6"/>
  <c r="L155" i="6"/>
  <c r="M155" i="6" s="1"/>
  <c r="R154" i="6"/>
  <c r="Q154" i="6"/>
  <c r="L154" i="6"/>
  <c r="M154" i="6" s="1"/>
  <c r="R153" i="6"/>
  <c r="Q153" i="6"/>
  <c r="L153" i="6"/>
  <c r="M153" i="6" s="1"/>
  <c r="R152" i="6"/>
  <c r="Q152" i="6"/>
  <c r="L152" i="6"/>
  <c r="M152" i="6" s="1"/>
  <c r="R151" i="6"/>
  <c r="Q151" i="6"/>
  <c r="L151" i="6"/>
  <c r="M151" i="6" s="1"/>
  <c r="R150" i="6"/>
  <c r="Q150" i="6"/>
  <c r="L150" i="6"/>
  <c r="M150" i="6" s="1"/>
  <c r="R149" i="6"/>
  <c r="Q149" i="6"/>
  <c r="L149" i="6"/>
  <c r="M149" i="6" s="1"/>
  <c r="R148" i="6"/>
  <c r="Q148" i="6"/>
  <c r="L148" i="6"/>
  <c r="M148" i="6" s="1"/>
  <c r="R147" i="6"/>
  <c r="Q147" i="6"/>
  <c r="L147" i="6"/>
  <c r="M147" i="6" s="1"/>
  <c r="R146" i="6"/>
  <c r="Q146" i="6"/>
  <c r="L146" i="6"/>
  <c r="M146" i="6" s="1"/>
  <c r="R145" i="6"/>
  <c r="Q145" i="6"/>
  <c r="L145" i="6"/>
  <c r="M145" i="6" s="1"/>
  <c r="R144" i="6"/>
  <c r="Q144" i="6"/>
  <c r="L144" i="6"/>
  <c r="M144" i="6" s="1"/>
  <c r="R143" i="6"/>
  <c r="Q143" i="6"/>
  <c r="L143" i="6"/>
  <c r="M143" i="6" s="1"/>
  <c r="R142" i="6"/>
  <c r="Q142" i="6"/>
  <c r="L142" i="6"/>
  <c r="M142" i="6" s="1"/>
  <c r="R141" i="6"/>
  <c r="Q141" i="6"/>
  <c r="L141" i="6"/>
  <c r="M141" i="6" s="1"/>
  <c r="R140" i="6"/>
  <c r="Q140" i="6"/>
  <c r="L140" i="6"/>
  <c r="M140" i="6" s="1"/>
  <c r="R139" i="6"/>
  <c r="Q139" i="6"/>
  <c r="L139" i="6"/>
  <c r="M139" i="6" s="1"/>
  <c r="R138" i="6"/>
  <c r="Q138" i="6"/>
  <c r="L138" i="6"/>
  <c r="M138" i="6" s="1"/>
  <c r="R137" i="6"/>
  <c r="Q137" i="6"/>
  <c r="L137" i="6"/>
  <c r="M137" i="6" s="1"/>
  <c r="R136" i="6"/>
  <c r="Q136" i="6"/>
  <c r="L136" i="6"/>
  <c r="M136" i="6" s="1"/>
  <c r="R135" i="6"/>
  <c r="Q135" i="6"/>
  <c r="L135" i="6"/>
  <c r="M135" i="6" s="1"/>
  <c r="R134" i="6"/>
  <c r="Q134" i="6"/>
  <c r="L134" i="6"/>
  <c r="M134" i="6" s="1"/>
  <c r="R133" i="6"/>
  <c r="Q133" i="6"/>
  <c r="L133" i="6"/>
  <c r="M133" i="6" s="1"/>
  <c r="R132" i="6"/>
  <c r="Q132" i="6"/>
  <c r="L132" i="6"/>
  <c r="M132" i="6" s="1"/>
  <c r="R131" i="6"/>
  <c r="Q131" i="6"/>
  <c r="L131" i="6"/>
  <c r="M131" i="6" s="1"/>
  <c r="R130" i="6"/>
  <c r="Q130" i="6"/>
  <c r="L130" i="6"/>
  <c r="M130" i="6" s="1"/>
  <c r="R129" i="6"/>
  <c r="Q129" i="6"/>
  <c r="L129" i="6"/>
  <c r="M129" i="6" s="1"/>
  <c r="R128" i="6"/>
  <c r="Q128" i="6"/>
  <c r="L128" i="6"/>
  <c r="M128" i="6" s="1"/>
  <c r="R127" i="6"/>
  <c r="Q127" i="6"/>
  <c r="L127" i="6"/>
  <c r="M127" i="6" s="1"/>
  <c r="R126" i="6"/>
  <c r="Q126" i="6"/>
  <c r="L126" i="6"/>
  <c r="M126" i="6" s="1"/>
  <c r="R125" i="6"/>
  <c r="Q125" i="6"/>
  <c r="L125" i="6"/>
  <c r="M125" i="6" s="1"/>
  <c r="R124" i="6"/>
  <c r="Q124" i="6"/>
  <c r="L124" i="6"/>
  <c r="M124" i="6" s="1"/>
  <c r="R123" i="6"/>
  <c r="Q123" i="6"/>
  <c r="L123" i="6"/>
  <c r="M123" i="6" s="1"/>
  <c r="R122" i="6"/>
  <c r="Q122" i="6"/>
  <c r="L122" i="6"/>
  <c r="M122" i="6" s="1"/>
  <c r="R121" i="6"/>
  <c r="Q121" i="6"/>
  <c r="L121" i="6"/>
  <c r="M121" i="6" s="1"/>
  <c r="R120" i="6"/>
  <c r="Q120" i="6"/>
  <c r="L120" i="6"/>
  <c r="M120" i="6" s="1"/>
  <c r="R119" i="6"/>
  <c r="Q119" i="6"/>
  <c r="L119" i="6"/>
  <c r="M119" i="6" s="1"/>
  <c r="R118" i="6"/>
  <c r="Q118" i="6"/>
  <c r="L118" i="6"/>
  <c r="M118" i="6" s="1"/>
  <c r="R117" i="6"/>
  <c r="Q117" i="6"/>
  <c r="L117" i="6"/>
  <c r="M117" i="6" s="1"/>
  <c r="R116" i="6"/>
  <c r="Q116" i="6"/>
  <c r="L116" i="6"/>
  <c r="M116" i="6" s="1"/>
  <c r="R115" i="6"/>
  <c r="Q115" i="6"/>
  <c r="L115" i="6"/>
  <c r="M115" i="6" s="1"/>
  <c r="R114" i="6"/>
  <c r="Q114" i="6"/>
  <c r="L114" i="6"/>
  <c r="M114" i="6" s="1"/>
  <c r="R113" i="6"/>
  <c r="Q113" i="6"/>
  <c r="L113" i="6"/>
  <c r="M113" i="6" s="1"/>
  <c r="R112" i="6"/>
  <c r="Q112" i="6"/>
  <c r="L112" i="6"/>
  <c r="M112" i="6" s="1"/>
  <c r="R111" i="6"/>
  <c r="Q111" i="6"/>
  <c r="L111" i="6"/>
  <c r="M111" i="6" s="1"/>
  <c r="R110" i="6"/>
  <c r="Q110" i="6"/>
  <c r="L110" i="6"/>
  <c r="M110" i="6" s="1"/>
  <c r="R109" i="6"/>
  <c r="Q109" i="6"/>
  <c r="L109" i="6"/>
  <c r="M109" i="6" s="1"/>
  <c r="R108" i="6"/>
  <c r="Q108" i="6"/>
  <c r="L108" i="6"/>
  <c r="M108" i="6" s="1"/>
  <c r="R107" i="6"/>
  <c r="Q107" i="6"/>
  <c r="L107" i="6"/>
  <c r="M107" i="6" s="1"/>
  <c r="R106" i="6"/>
  <c r="Q106" i="6"/>
  <c r="L106" i="6"/>
  <c r="M106" i="6" s="1"/>
  <c r="R105" i="6"/>
  <c r="Q105" i="6"/>
  <c r="L105" i="6"/>
  <c r="M105" i="6" s="1"/>
  <c r="R104" i="6"/>
  <c r="Q104" i="6"/>
  <c r="L104" i="6"/>
  <c r="M104" i="6" s="1"/>
  <c r="R103" i="6"/>
  <c r="Q103" i="6"/>
  <c r="L103" i="6"/>
  <c r="M103" i="6" s="1"/>
  <c r="R102" i="6"/>
  <c r="Q102" i="6"/>
  <c r="L102" i="6"/>
  <c r="M102" i="6" s="1"/>
  <c r="R101" i="6"/>
  <c r="Q101" i="6"/>
  <c r="L101" i="6"/>
  <c r="M101" i="6" s="1"/>
  <c r="R100" i="6"/>
  <c r="Q100" i="6"/>
  <c r="L100" i="6"/>
  <c r="M100" i="6" s="1"/>
  <c r="R99" i="6"/>
  <c r="Q99" i="6"/>
  <c r="L99" i="6"/>
  <c r="M99" i="6" s="1"/>
  <c r="R98" i="6"/>
  <c r="Q98" i="6"/>
  <c r="L98" i="6"/>
  <c r="M98" i="6" s="1"/>
  <c r="R97" i="6"/>
  <c r="Q97" i="6"/>
  <c r="L97" i="6"/>
  <c r="M97" i="6" s="1"/>
  <c r="R96" i="6"/>
  <c r="Q96" i="6"/>
  <c r="L96" i="6"/>
  <c r="M96" i="6" s="1"/>
  <c r="R95" i="6"/>
  <c r="Q95" i="6"/>
  <c r="L95" i="6"/>
  <c r="M95" i="6" s="1"/>
  <c r="R94" i="6"/>
  <c r="Q94" i="6"/>
  <c r="L94" i="6"/>
  <c r="M94" i="6" s="1"/>
  <c r="R93" i="6"/>
  <c r="Q93" i="6"/>
  <c r="L93" i="6"/>
  <c r="M93" i="6" s="1"/>
  <c r="R92" i="6"/>
  <c r="Q92" i="6"/>
  <c r="L92" i="6"/>
  <c r="M92" i="6" s="1"/>
  <c r="R91" i="6"/>
  <c r="Q91" i="6"/>
  <c r="L91" i="6"/>
  <c r="M91" i="6" s="1"/>
  <c r="R90" i="6"/>
  <c r="Q90" i="6"/>
  <c r="L90" i="6"/>
  <c r="M90" i="6" s="1"/>
  <c r="R89" i="6"/>
  <c r="Q89" i="6"/>
  <c r="L89" i="6"/>
  <c r="M89" i="6" s="1"/>
  <c r="R88" i="6"/>
  <c r="Q88" i="6"/>
  <c r="L88" i="6"/>
  <c r="M88" i="6" s="1"/>
  <c r="R87" i="6"/>
  <c r="Q87" i="6"/>
  <c r="L87" i="6"/>
  <c r="M87" i="6" s="1"/>
  <c r="R86" i="6"/>
  <c r="Q86" i="6"/>
  <c r="L86" i="6"/>
  <c r="M86" i="6" s="1"/>
  <c r="R85" i="6"/>
  <c r="Q85" i="6"/>
  <c r="L85" i="6"/>
  <c r="M85" i="6" s="1"/>
  <c r="R84" i="6"/>
  <c r="Q84" i="6"/>
  <c r="L84" i="6"/>
  <c r="M84" i="6" s="1"/>
  <c r="R83" i="6"/>
  <c r="Q83" i="6"/>
  <c r="L83" i="6"/>
  <c r="M83" i="6" s="1"/>
  <c r="R82" i="6"/>
  <c r="Q82" i="6"/>
  <c r="L82" i="6"/>
  <c r="M82" i="6" s="1"/>
  <c r="R81" i="6"/>
  <c r="Q81" i="6"/>
  <c r="L81" i="6"/>
  <c r="M81" i="6" s="1"/>
  <c r="R80" i="6"/>
  <c r="Q80" i="6"/>
  <c r="L80" i="6"/>
  <c r="M80" i="6" s="1"/>
  <c r="R79" i="6"/>
  <c r="Q79" i="6"/>
  <c r="L79" i="6"/>
  <c r="M79" i="6" s="1"/>
  <c r="R78" i="6"/>
  <c r="Q78" i="6"/>
  <c r="L78" i="6"/>
  <c r="M78" i="6" s="1"/>
  <c r="R77" i="6"/>
  <c r="Q77" i="6"/>
  <c r="L77" i="6"/>
  <c r="M77" i="6" s="1"/>
  <c r="R76" i="6"/>
  <c r="Q76" i="6"/>
  <c r="L76" i="6"/>
  <c r="M76" i="6" s="1"/>
  <c r="R75" i="6"/>
  <c r="Q75" i="6"/>
  <c r="L75" i="6"/>
  <c r="M75" i="6" s="1"/>
  <c r="R74" i="6"/>
  <c r="Q74" i="6"/>
  <c r="L74" i="6"/>
  <c r="M74" i="6" s="1"/>
  <c r="R73" i="6"/>
  <c r="Q73" i="6"/>
  <c r="L73" i="6"/>
  <c r="M73" i="6" s="1"/>
  <c r="R72" i="6"/>
  <c r="Q72" i="6"/>
  <c r="L72" i="6"/>
  <c r="M72" i="6" s="1"/>
  <c r="R71" i="6"/>
  <c r="Q71" i="6"/>
  <c r="L71" i="6"/>
  <c r="M71" i="6" s="1"/>
  <c r="R70" i="6"/>
  <c r="Q70" i="6"/>
  <c r="L70" i="6"/>
  <c r="M70" i="6" s="1"/>
  <c r="R69" i="6"/>
  <c r="Q69" i="6"/>
  <c r="L69" i="6"/>
  <c r="M69" i="6" s="1"/>
  <c r="R68" i="6"/>
  <c r="Q68" i="6"/>
  <c r="L68" i="6"/>
  <c r="M68" i="6" s="1"/>
  <c r="R67" i="6"/>
  <c r="Q67" i="6"/>
  <c r="L67" i="6"/>
  <c r="M67" i="6" s="1"/>
  <c r="R66" i="6"/>
  <c r="Q66" i="6"/>
  <c r="L66" i="6"/>
  <c r="M66" i="6" s="1"/>
  <c r="R65" i="6"/>
  <c r="Q65" i="6"/>
  <c r="L65" i="6"/>
  <c r="M65" i="6" s="1"/>
  <c r="R64" i="6"/>
  <c r="Q64" i="6"/>
  <c r="L64" i="6"/>
  <c r="M64" i="6" s="1"/>
  <c r="R63" i="6"/>
  <c r="Q63" i="6"/>
  <c r="L63" i="6"/>
  <c r="M63" i="6" s="1"/>
  <c r="R62" i="6"/>
  <c r="Q62" i="6"/>
  <c r="L62" i="6"/>
  <c r="M62" i="6" s="1"/>
  <c r="R61" i="6"/>
  <c r="Q61" i="6"/>
  <c r="L61" i="6"/>
  <c r="M61" i="6" s="1"/>
  <c r="R60" i="6"/>
  <c r="Q60" i="6"/>
  <c r="L60" i="6"/>
  <c r="M60" i="6" s="1"/>
  <c r="R59" i="6"/>
  <c r="Q59" i="6"/>
  <c r="L59" i="6"/>
  <c r="M59" i="6" s="1"/>
  <c r="R58" i="6"/>
  <c r="Q58" i="6"/>
  <c r="L58" i="6"/>
  <c r="M58" i="6" s="1"/>
  <c r="R57" i="6"/>
  <c r="Q57" i="6"/>
  <c r="L57" i="6"/>
  <c r="M57" i="6" s="1"/>
  <c r="R56" i="6"/>
  <c r="Q56" i="6"/>
  <c r="L56" i="6"/>
  <c r="M56" i="6" s="1"/>
  <c r="R55" i="6"/>
  <c r="Q55" i="6"/>
  <c r="L55" i="6"/>
  <c r="M55" i="6" s="1"/>
  <c r="R54" i="6"/>
  <c r="Q54" i="6"/>
  <c r="L54" i="6"/>
  <c r="M54" i="6" s="1"/>
  <c r="R53" i="6"/>
  <c r="Q53" i="6"/>
  <c r="L53" i="6"/>
  <c r="M53" i="6" s="1"/>
  <c r="R52" i="6"/>
  <c r="Q52" i="6"/>
  <c r="L52" i="6"/>
  <c r="M52" i="6" s="1"/>
  <c r="R51" i="6"/>
  <c r="Q51" i="6"/>
  <c r="L51" i="6"/>
  <c r="M51" i="6" s="1"/>
  <c r="R50" i="6"/>
  <c r="Q50" i="6"/>
  <c r="L50" i="6"/>
  <c r="M50" i="6" s="1"/>
  <c r="R49" i="6"/>
  <c r="Q49" i="6"/>
  <c r="L49" i="6"/>
  <c r="M49" i="6" s="1"/>
  <c r="R48" i="6"/>
  <c r="Q48" i="6"/>
  <c r="L48" i="6"/>
  <c r="M48" i="6" s="1"/>
  <c r="R47" i="6"/>
  <c r="Q47" i="6"/>
  <c r="L47" i="6"/>
  <c r="M47" i="6" s="1"/>
  <c r="R46" i="6"/>
  <c r="Q46" i="6"/>
  <c r="L46" i="6"/>
  <c r="M46" i="6" s="1"/>
  <c r="R45" i="6"/>
  <c r="Q45" i="6"/>
  <c r="L45" i="6"/>
  <c r="M45" i="6" s="1"/>
  <c r="R44" i="6"/>
  <c r="Q44" i="6"/>
  <c r="L44" i="6"/>
  <c r="M44" i="6" s="1"/>
  <c r="R43" i="6"/>
  <c r="Q43" i="6"/>
  <c r="L43" i="6"/>
  <c r="M43" i="6" s="1"/>
  <c r="R42" i="6"/>
  <c r="Q42" i="6"/>
  <c r="L42" i="6"/>
  <c r="M42" i="6" s="1"/>
  <c r="R41" i="6"/>
  <c r="Q41" i="6"/>
  <c r="L41" i="6"/>
  <c r="M41" i="6" s="1"/>
  <c r="R40" i="6"/>
  <c r="Q40" i="6"/>
  <c r="L40" i="6"/>
  <c r="M40" i="6" s="1"/>
  <c r="R39" i="6"/>
  <c r="Q39" i="6"/>
  <c r="L39" i="6"/>
  <c r="M39" i="6" s="1"/>
  <c r="R38" i="6"/>
  <c r="Q38" i="6"/>
  <c r="L38" i="6"/>
  <c r="M38" i="6" s="1"/>
  <c r="R37" i="6"/>
  <c r="Q37" i="6"/>
  <c r="L37" i="6"/>
  <c r="M37" i="6" s="1"/>
  <c r="R36" i="6"/>
  <c r="Q36" i="6"/>
  <c r="L36" i="6"/>
  <c r="M36" i="6" s="1"/>
  <c r="R35" i="6"/>
  <c r="Q35" i="6"/>
  <c r="L35" i="6"/>
  <c r="M35" i="6" s="1"/>
  <c r="R34" i="6"/>
  <c r="Q34" i="6"/>
  <c r="L34" i="6"/>
  <c r="M34" i="6" s="1"/>
  <c r="R33" i="6"/>
  <c r="Q33" i="6"/>
  <c r="L33" i="6"/>
  <c r="M33" i="6" s="1"/>
  <c r="R32" i="6"/>
  <c r="Q32" i="6"/>
  <c r="L32" i="6"/>
  <c r="M32" i="6" s="1"/>
  <c r="R31" i="6"/>
  <c r="Q31" i="6"/>
  <c r="L31" i="6"/>
  <c r="M31" i="6" s="1"/>
  <c r="R30" i="6"/>
  <c r="Q30" i="6"/>
  <c r="L30" i="6"/>
  <c r="M30" i="6" s="1"/>
  <c r="R29" i="6"/>
  <c r="Q29" i="6"/>
  <c r="L29" i="6"/>
  <c r="M29" i="6" s="1"/>
  <c r="R28" i="6"/>
  <c r="Q28" i="6"/>
  <c r="L28" i="6"/>
  <c r="M28" i="6" s="1"/>
  <c r="R27" i="6"/>
  <c r="Q27" i="6"/>
  <c r="L27" i="6"/>
  <c r="M27" i="6" s="1"/>
  <c r="R26" i="6"/>
  <c r="Q26" i="6"/>
  <c r="L26" i="6"/>
  <c r="M26" i="6" s="1"/>
  <c r="R25" i="6"/>
  <c r="Q25" i="6"/>
  <c r="L25" i="6"/>
  <c r="M25" i="6" s="1"/>
  <c r="R24" i="6"/>
  <c r="Q24" i="6"/>
  <c r="L24" i="6"/>
  <c r="M24" i="6" s="1"/>
  <c r="R23" i="6"/>
  <c r="Q23" i="6"/>
  <c r="L23" i="6"/>
  <c r="M23" i="6" s="1"/>
  <c r="R22" i="6"/>
  <c r="Q22" i="6"/>
  <c r="L22" i="6"/>
  <c r="M22" i="6" s="1"/>
  <c r="R21" i="6"/>
  <c r="Q21" i="6"/>
  <c r="L21" i="6"/>
  <c r="M21" i="6" s="1"/>
  <c r="R20" i="6"/>
  <c r="Q20" i="6"/>
  <c r="L20" i="6"/>
  <c r="M20" i="6" s="1"/>
  <c r="R19" i="6"/>
  <c r="Q19" i="6"/>
  <c r="L19" i="6"/>
  <c r="M19" i="6" s="1"/>
  <c r="R18" i="6"/>
  <c r="Q18" i="6"/>
  <c r="L18" i="6"/>
  <c r="M18" i="6" s="1"/>
  <c r="R17" i="6"/>
  <c r="Q17" i="6"/>
  <c r="L17" i="6"/>
  <c r="M17" i="6" s="1"/>
  <c r="R16" i="6"/>
  <c r="Q16" i="6"/>
  <c r="L16" i="6"/>
  <c r="M16" i="6" s="1"/>
  <c r="R15" i="6"/>
  <c r="Q15" i="6"/>
  <c r="L15" i="6"/>
  <c r="M15" i="6" s="1"/>
  <c r="R14" i="6"/>
  <c r="Q14" i="6"/>
  <c r="L14" i="6"/>
  <c r="M14" i="6" s="1"/>
  <c r="R13" i="6"/>
  <c r="Q13" i="6"/>
  <c r="L13" i="6"/>
  <c r="M13" i="6" s="1"/>
  <c r="R12" i="6"/>
  <c r="Q12" i="6"/>
  <c r="L12" i="6"/>
  <c r="M12" i="6" s="1"/>
  <c r="R11" i="6"/>
  <c r="Q11" i="6"/>
  <c r="L11" i="6"/>
  <c r="M11" i="6" s="1"/>
  <c r="R10" i="6"/>
  <c r="Q10" i="6"/>
  <c r="L10" i="6"/>
  <c r="M10" i="6" s="1"/>
  <c r="R9" i="6"/>
  <c r="Q9" i="6"/>
  <c r="M9" i="6"/>
  <c r="R8" i="6"/>
  <c r="Q8" i="6"/>
  <c r="L8" i="6"/>
  <c r="M8" i="6" s="1"/>
  <c r="R7" i="6"/>
  <c r="Q7" i="6"/>
  <c r="L7" i="6"/>
  <c r="M7" i="6" s="1"/>
  <c r="R207" i="5"/>
  <c r="Q207" i="5"/>
  <c r="L207" i="5"/>
  <c r="M207" i="5" s="1"/>
  <c r="R206" i="5"/>
  <c r="Q206" i="5"/>
  <c r="L206" i="5"/>
  <c r="M206" i="5" s="1"/>
  <c r="R205" i="5"/>
  <c r="Q205" i="5"/>
  <c r="L205" i="5"/>
  <c r="M205" i="5" s="1"/>
  <c r="R204" i="5"/>
  <c r="Q204" i="5"/>
  <c r="L204" i="5"/>
  <c r="M204" i="5" s="1"/>
  <c r="R203" i="5"/>
  <c r="Q203" i="5"/>
  <c r="L203" i="5"/>
  <c r="M203" i="5" s="1"/>
  <c r="R202" i="5"/>
  <c r="Q202" i="5"/>
  <c r="L202" i="5"/>
  <c r="M202" i="5" s="1"/>
  <c r="R201" i="5"/>
  <c r="Q201" i="5"/>
  <c r="L201" i="5"/>
  <c r="M201" i="5" s="1"/>
  <c r="R200" i="5"/>
  <c r="Q200" i="5"/>
  <c r="L200" i="5"/>
  <c r="M200" i="5" s="1"/>
  <c r="R199" i="5"/>
  <c r="Q199" i="5"/>
  <c r="L199" i="5"/>
  <c r="M199" i="5" s="1"/>
  <c r="R198" i="5"/>
  <c r="Q198" i="5"/>
  <c r="L198" i="5"/>
  <c r="M198" i="5" s="1"/>
  <c r="R197" i="5"/>
  <c r="Q197" i="5"/>
  <c r="L197" i="5"/>
  <c r="M197" i="5" s="1"/>
  <c r="R196" i="5"/>
  <c r="Q196" i="5"/>
  <c r="L196" i="5"/>
  <c r="M196" i="5" s="1"/>
  <c r="R195" i="5"/>
  <c r="Q195" i="5"/>
  <c r="L195" i="5"/>
  <c r="M195" i="5" s="1"/>
  <c r="R194" i="5"/>
  <c r="Q194" i="5"/>
  <c r="L194" i="5"/>
  <c r="M194" i="5" s="1"/>
  <c r="R193" i="5"/>
  <c r="Q193" i="5"/>
  <c r="L193" i="5"/>
  <c r="M193" i="5" s="1"/>
  <c r="R192" i="5"/>
  <c r="Q192" i="5"/>
  <c r="L192" i="5"/>
  <c r="M192" i="5" s="1"/>
  <c r="R191" i="5"/>
  <c r="Q191" i="5"/>
  <c r="L191" i="5"/>
  <c r="M191" i="5" s="1"/>
  <c r="R190" i="5"/>
  <c r="Q190" i="5"/>
  <c r="L190" i="5"/>
  <c r="M190" i="5" s="1"/>
  <c r="R189" i="5"/>
  <c r="Q189" i="5"/>
  <c r="L189" i="5"/>
  <c r="M189" i="5" s="1"/>
  <c r="R188" i="5"/>
  <c r="Q188" i="5"/>
  <c r="L188" i="5"/>
  <c r="M188" i="5" s="1"/>
  <c r="R187" i="5"/>
  <c r="Q187" i="5"/>
  <c r="L187" i="5"/>
  <c r="M187" i="5" s="1"/>
  <c r="R186" i="5"/>
  <c r="Q186" i="5"/>
  <c r="L186" i="5"/>
  <c r="M186" i="5" s="1"/>
  <c r="R185" i="5"/>
  <c r="Q185" i="5"/>
  <c r="L185" i="5"/>
  <c r="M185" i="5" s="1"/>
  <c r="R184" i="5"/>
  <c r="Q184" i="5"/>
  <c r="L184" i="5"/>
  <c r="M184" i="5" s="1"/>
  <c r="R183" i="5"/>
  <c r="Q183" i="5"/>
  <c r="L183" i="5"/>
  <c r="M183" i="5" s="1"/>
  <c r="R182" i="5"/>
  <c r="Q182" i="5"/>
  <c r="L182" i="5"/>
  <c r="M182" i="5" s="1"/>
  <c r="R181" i="5"/>
  <c r="Q181" i="5"/>
  <c r="L181" i="5"/>
  <c r="M181" i="5" s="1"/>
  <c r="R180" i="5"/>
  <c r="Q180" i="5"/>
  <c r="L180" i="5"/>
  <c r="M180" i="5" s="1"/>
  <c r="R179" i="5"/>
  <c r="Q179" i="5"/>
  <c r="L179" i="5"/>
  <c r="M179" i="5" s="1"/>
  <c r="R178" i="5"/>
  <c r="Q178" i="5"/>
  <c r="L178" i="5"/>
  <c r="M178" i="5" s="1"/>
  <c r="R177" i="5"/>
  <c r="Q177" i="5"/>
  <c r="L177" i="5"/>
  <c r="M177" i="5" s="1"/>
  <c r="R176" i="5"/>
  <c r="Q176" i="5"/>
  <c r="L176" i="5"/>
  <c r="M176" i="5" s="1"/>
  <c r="R175" i="5"/>
  <c r="Q175" i="5"/>
  <c r="L175" i="5"/>
  <c r="M175" i="5" s="1"/>
  <c r="R174" i="5"/>
  <c r="Q174" i="5"/>
  <c r="L174" i="5"/>
  <c r="M174" i="5" s="1"/>
  <c r="R173" i="5"/>
  <c r="Q173" i="5"/>
  <c r="L173" i="5"/>
  <c r="M173" i="5" s="1"/>
  <c r="R172" i="5"/>
  <c r="Q172" i="5"/>
  <c r="L172" i="5"/>
  <c r="M172" i="5" s="1"/>
  <c r="R171" i="5"/>
  <c r="Q171" i="5"/>
  <c r="L171" i="5"/>
  <c r="M171" i="5" s="1"/>
  <c r="R170" i="5"/>
  <c r="Q170" i="5"/>
  <c r="L170" i="5"/>
  <c r="M170" i="5" s="1"/>
  <c r="R169" i="5"/>
  <c r="Q169" i="5"/>
  <c r="L169" i="5"/>
  <c r="M169" i="5" s="1"/>
  <c r="R168" i="5"/>
  <c r="Q168" i="5"/>
  <c r="L168" i="5"/>
  <c r="M168" i="5" s="1"/>
  <c r="R167" i="5"/>
  <c r="Q167" i="5"/>
  <c r="L167" i="5"/>
  <c r="M167" i="5" s="1"/>
  <c r="R166" i="5"/>
  <c r="Q166" i="5"/>
  <c r="L166" i="5"/>
  <c r="M166" i="5" s="1"/>
  <c r="R165" i="5"/>
  <c r="Q165" i="5"/>
  <c r="L165" i="5"/>
  <c r="M165" i="5" s="1"/>
  <c r="R164" i="5"/>
  <c r="Q164" i="5"/>
  <c r="L164" i="5"/>
  <c r="M164" i="5" s="1"/>
  <c r="R163" i="5"/>
  <c r="Q163" i="5"/>
  <c r="L163" i="5"/>
  <c r="M163" i="5" s="1"/>
  <c r="R162" i="5"/>
  <c r="Q162" i="5"/>
  <c r="L162" i="5"/>
  <c r="M162" i="5" s="1"/>
  <c r="R161" i="5"/>
  <c r="Q161" i="5"/>
  <c r="L161" i="5"/>
  <c r="M161" i="5" s="1"/>
  <c r="R160" i="5"/>
  <c r="Q160" i="5"/>
  <c r="L160" i="5"/>
  <c r="M160" i="5" s="1"/>
  <c r="R159" i="5"/>
  <c r="Q159" i="5"/>
  <c r="L159" i="5"/>
  <c r="M159" i="5" s="1"/>
  <c r="R158" i="5"/>
  <c r="Q158" i="5"/>
  <c r="L158" i="5"/>
  <c r="M158" i="5" s="1"/>
  <c r="R157" i="5"/>
  <c r="Q157" i="5"/>
  <c r="L157" i="5"/>
  <c r="M157" i="5" s="1"/>
  <c r="R156" i="5"/>
  <c r="Q156" i="5"/>
  <c r="L156" i="5"/>
  <c r="M156" i="5" s="1"/>
  <c r="R155" i="5"/>
  <c r="Q155" i="5"/>
  <c r="L155" i="5"/>
  <c r="M155" i="5" s="1"/>
  <c r="R154" i="5"/>
  <c r="Q154" i="5"/>
  <c r="L154" i="5"/>
  <c r="M154" i="5" s="1"/>
  <c r="R153" i="5"/>
  <c r="Q153" i="5"/>
  <c r="L153" i="5"/>
  <c r="M153" i="5" s="1"/>
  <c r="R152" i="5"/>
  <c r="Q152" i="5"/>
  <c r="L152" i="5"/>
  <c r="M152" i="5" s="1"/>
  <c r="R151" i="5"/>
  <c r="Q151" i="5"/>
  <c r="L151" i="5"/>
  <c r="M151" i="5" s="1"/>
  <c r="R150" i="5"/>
  <c r="Q150" i="5"/>
  <c r="L150" i="5"/>
  <c r="M150" i="5" s="1"/>
  <c r="R149" i="5"/>
  <c r="Q149" i="5"/>
  <c r="L149" i="5"/>
  <c r="M149" i="5" s="1"/>
  <c r="R148" i="5"/>
  <c r="Q148" i="5"/>
  <c r="L148" i="5"/>
  <c r="M148" i="5" s="1"/>
  <c r="R147" i="5"/>
  <c r="Q147" i="5"/>
  <c r="L147" i="5"/>
  <c r="M147" i="5" s="1"/>
  <c r="R146" i="5"/>
  <c r="Q146" i="5"/>
  <c r="L146" i="5"/>
  <c r="M146" i="5" s="1"/>
  <c r="R145" i="5"/>
  <c r="Q145" i="5"/>
  <c r="L145" i="5"/>
  <c r="M145" i="5" s="1"/>
  <c r="R144" i="5"/>
  <c r="Q144" i="5"/>
  <c r="L144" i="5"/>
  <c r="M144" i="5" s="1"/>
  <c r="R143" i="5"/>
  <c r="Q143" i="5"/>
  <c r="L143" i="5"/>
  <c r="M143" i="5" s="1"/>
  <c r="R142" i="5"/>
  <c r="Q142" i="5"/>
  <c r="L142" i="5"/>
  <c r="M142" i="5" s="1"/>
  <c r="R141" i="5"/>
  <c r="Q141" i="5"/>
  <c r="L141" i="5"/>
  <c r="M141" i="5" s="1"/>
  <c r="R140" i="5"/>
  <c r="Q140" i="5"/>
  <c r="L140" i="5"/>
  <c r="M140" i="5" s="1"/>
  <c r="R139" i="5"/>
  <c r="Q139" i="5"/>
  <c r="L139" i="5"/>
  <c r="M139" i="5" s="1"/>
  <c r="R138" i="5"/>
  <c r="Q138" i="5"/>
  <c r="L138" i="5"/>
  <c r="M138" i="5" s="1"/>
  <c r="R137" i="5"/>
  <c r="Q137" i="5"/>
  <c r="L137" i="5"/>
  <c r="M137" i="5" s="1"/>
  <c r="R136" i="5"/>
  <c r="Q136" i="5"/>
  <c r="L136" i="5"/>
  <c r="M136" i="5" s="1"/>
  <c r="R135" i="5"/>
  <c r="Q135" i="5"/>
  <c r="L135" i="5"/>
  <c r="M135" i="5" s="1"/>
  <c r="R134" i="5"/>
  <c r="Q134" i="5"/>
  <c r="L134" i="5"/>
  <c r="M134" i="5" s="1"/>
  <c r="R133" i="5"/>
  <c r="Q133" i="5"/>
  <c r="L133" i="5"/>
  <c r="M133" i="5" s="1"/>
  <c r="R132" i="5"/>
  <c r="Q132" i="5"/>
  <c r="L132" i="5"/>
  <c r="M132" i="5" s="1"/>
  <c r="R131" i="5"/>
  <c r="Q131" i="5"/>
  <c r="L131" i="5"/>
  <c r="M131" i="5" s="1"/>
  <c r="R130" i="5"/>
  <c r="Q130" i="5"/>
  <c r="L130" i="5"/>
  <c r="M130" i="5" s="1"/>
  <c r="R129" i="5"/>
  <c r="Q129" i="5"/>
  <c r="L129" i="5"/>
  <c r="M129" i="5" s="1"/>
  <c r="R128" i="5"/>
  <c r="Q128" i="5"/>
  <c r="L128" i="5"/>
  <c r="M128" i="5" s="1"/>
  <c r="R127" i="5"/>
  <c r="Q127" i="5"/>
  <c r="L127" i="5"/>
  <c r="M127" i="5" s="1"/>
  <c r="R126" i="5"/>
  <c r="Q126" i="5"/>
  <c r="L126" i="5"/>
  <c r="M126" i="5" s="1"/>
  <c r="R125" i="5"/>
  <c r="Q125" i="5"/>
  <c r="L125" i="5"/>
  <c r="M125" i="5" s="1"/>
  <c r="R124" i="5"/>
  <c r="Q124" i="5"/>
  <c r="L124" i="5"/>
  <c r="M124" i="5" s="1"/>
  <c r="R123" i="5"/>
  <c r="Q123" i="5"/>
  <c r="L123" i="5"/>
  <c r="M123" i="5" s="1"/>
  <c r="R122" i="5"/>
  <c r="Q122" i="5"/>
  <c r="L122" i="5"/>
  <c r="M122" i="5" s="1"/>
  <c r="R121" i="5"/>
  <c r="Q121" i="5"/>
  <c r="L121" i="5"/>
  <c r="M121" i="5" s="1"/>
  <c r="R120" i="5"/>
  <c r="Q120" i="5"/>
  <c r="L120" i="5"/>
  <c r="M120" i="5" s="1"/>
  <c r="R119" i="5"/>
  <c r="Q119" i="5"/>
  <c r="L119" i="5"/>
  <c r="M119" i="5" s="1"/>
  <c r="R118" i="5"/>
  <c r="Q118" i="5"/>
  <c r="L118" i="5"/>
  <c r="M118" i="5" s="1"/>
  <c r="R117" i="5"/>
  <c r="Q117" i="5"/>
  <c r="L117" i="5"/>
  <c r="M117" i="5" s="1"/>
  <c r="R116" i="5"/>
  <c r="Q116" i="5"/>
  <c r="L116" i="5"/>
  <c r="M116" i="5" s="1"/>
  <c r="R115" i="5"/>
  <c r="Q115" i="5"/>
  <c r="L115" i="5"/>
  <c r="M115" i="5" s="1"/>
  <c r="R114" i="5"/>
  <c r="Q114" i="5"/>
  <c r="L114" i="5"/>
  <c r="M114" i="5" s="1"/>
  <c r="R113" i="5"/>
  <c r="Q113" i="5"/>
  <c r="L113" i="5"/>
  <c r="M113" i="5" s="1"/>
  <c r="R112" i="5"/>
  <c r="Q112" i="5"/>
  <c r="L112" i="5"/>
  <c r="M112" i="5" s="1"/>
  <c r="R111" i="5"/>
  <c r="Q111" i="5"/>
  <c r="L111" i="5"/>
  <c r="M111" i="5" s="1"/>
  <c r="R110" i="5"/>
  <c r="Q110" i="5"/>
  <c r="L110" i="5"/>
  <c r="M110" i="5" s="1"/>
  <c r="R109" i="5"/>
  <c r="Q109" i="5"/>
  <c r="L109" i="5"/>
  <c r="M109" i="5" s="1"/>
  <c r="R108" i="5"/>
  <c r="Q108" i="5"/>
  <c r="L108" i="5"/>
  <c r="M108" i="5" s="1"/>
  <c r="R107" i="5"/>
  <c r="Q107" i="5"/>
  <c r="L107" i="5"/>
  <c r="M107" i="5" s="1"/>
  <c r="R106" i="5"/>
  <c r="Q106" i="5"/>
  <c r="L106" i="5"/>
  <c r="M106" i="5" s="1"/>
  <c r="R105" i="5"/>
  <c r="Q105" i="5"/>
  <c r="L105" i="5"/>
  <c r="M105" i="5" s="1"/>
  <c r="R104" i="5"/>
  <c r="Q104" i="5"/>
  <c r="L104" i="5"/>
  <c r="M104" i="5" s="1"/>
  <c r="R103" i="5"/>
  <c r="Q103" i="5"/>
  <c r="L103" i="5"/>
  <c r="M103" i="5" s="1"/>
  <c r="R102" i="5"/>
  <c r="Q102" i="5"/>
  <c r="L102" i="5"/>
  <c r="M102" i="5" s="1"/>
  <c r="R101" i="5"/>
  <c r="Q101" i="5"/>
  <c r="L101" i="5"/>
  <c r="M101" i="5" s="1"/>
  <c r="R100" i="5"/>
  <c r="Q100" i="5"/>
  <c r="L100" i="5"/>
  <c r="M100" i="5" s="1"/>
  <c r="R99" i="5"/>
  <c r="Q99" i="5"/>
  <c r="L99" i="5"/>
  <c r="M99" i="5" s="1"/>
  <c r="R98" i="5"/>
  <c r="Q98" i="5"/>
  <c r="L98" i="5"/>
  <c r="M98" i="5" s="1"/>
  <c r="R97" i="5"/>
  <c r="Q97" i="5"/>
  <c r="L97" i="5"/>
  <c r="M97" i="5" s="1"/>
  <c r="R96" i="5"/>
  <c r="Q96" i="5"/>
  <c r="L96" i="5"/>
  <c r="M96" i="5" s="1"/>
  <c r="R95" i="5"/>
  <c r="Q95" i="5"/>
  <c r="L95" i="5"/>
  <c r="M95" i="5" s="1"/>
  <c r="R94" i="5"/>
  <c r="Q94" i="5"/>
  <c r="L94" i="5"/>
  <c r="M94" i="5" s="1"/>
  <c r="R93" i="5"/>
  <c r="Q93" i="5"/>
  <c r="L93" i="5"/>
  <c r="M93" i="5" s="1"/>
  <c r="R92" i="5"/>
  <c r="Q92" i="5"/>
  <c r="L92" i="5"/>
  <c r="M92" i="5" s="1"/>
  <c r="R91" i="5"/>
  <c r="Q91" i="5"/>
  <c r="L91" i="5"/>
  <c r="M91" i="5" s="1"/>
  <c r="R90" i="5"/>
  <c r="Q90" i="5"/>
  <c r="L90" i="5"/>
  <c r="M90" i="5" s="1"/>
  <c r="R89" i="5"/>
  <c r="Q89" i="5"/>
  <c r="L89" i="5"/>
  <c r="M89" i="5" s="1"/>
  <c r="R88" i="5"/>
  <c r="Q88" i="5"/>
  <c r="L88" i="5"/>
  <c r="M88" i="5" s="1"/>
  <c r="R87" i="5"/>
  <c r="Q87" i="5"/>
  <c r="L87" i="5"/>
  <c r="M87" i="5" s="1"/>
  <c r="R86" i="5"/>
  <c r="Q86" i="5"/>
  <c r="L86" i="5"/>
  <c r="M86" i="5" s="1"/>
  <c r="R85" i="5"/>
  <c r="Q85" i="5"/>
  <c r="L85" i="5"/>
  <c r="M85" i="5" s="1"/>
  <c r="R84" i="5"/>
  <c r="Q84" i="5"/>
  <c r="L84" i="5"/>
  <c r="M84" i="5" s="1"/>
  <c r="R83" i="5"/>
  <c r="Q83" i="5"/>
  <c r="L83" i="5"/>
  <c r="M83" i="5" s="1"/>
  <c r="R82" i="5"/>
  <c r="Q82" i="5"/>
  <c r="L82" i="5"/>
  <c r="M82" i="5" s="1"/>
  <c r="R81" i="5"/>
  <c r="Q81" i="5"/>
  <c r="L81" i="5"/>
  <c r="M81" i="5" s="1"/>
  <c r="R80" i="5"/>
  <c r="Q80" i="5"/>
  <c r="L80" i="5"/>
  <c r="M80" i="5" s="1"/>
  <c r="R79" i="5"/>
  <c r="Q79" i="5"/>
  <c r="L79" i="5"/>
  <c r="M79" i="5" s="1"/>
  <c r="R78" i="5"/>
  <c r="Q78" i="5"/>
  <c r="L78" i="5"/>
  <c r="M78" i="5" s="1"/>
  <c r="R77" i="5"/>
  <c r="Q77" i="5"/>
  <c r="L77" i="5"/>
  <c r="M77" i="5" s="1"/>
  <c r="R76" i="5"/>
  <c r="Q76" i="5"/>
  <c r="L76" i="5"/>
  <c r="M76" i="5" s="1"/>
  <c r="R75" i="5"/>
  <c r="Q75" i="5"/>
  <c r="L75" i="5"/>
  <c r="M75" i="5" s="1"/>
  <c r="R74" i="5"/>
  <c r="Q74" i="5"/>
  <c r="L74" i="5"/>
  <c r="M74" i="5" s="1"/>
  <c r="R73" i="5"/>
  <c r="Q73" i="5"/>
  <c r="L73" i="5"/>
  <c r="M73" i="5" s="1"/>
  <c r="R72" i="5"/>
  <c r="Q72" i="5"/>
  <c r="L72" i="5"/>
  <c r="M72" i="5" s="1"/>
  <c r="R71" i="5"/>
  <c r="Q71" i="5"/>
  <c r="L71" i="5"/>
  <c r="M71" i="5" s="1"/>
  <c r="R70" i="5"/>
  <c r="Q70" i="5"/>
  <c r="L70" i="5"/>
  <c r="M70" i="5" s="1"/>
  <c r="R69" i="5"/>
  <c r="Q69" i="5"/>
  <c r="L69" i="5"/>
  <c r="M69" i="5" s="1"/>
  <c r="R68" i="5"/>
  <c r="Q68" i="5"/>
  <c r="L68" i="5"/>
  <c r="M68" i="5" s="1"/>
  <c r="R67" i="5"/>
  <c r="Q67" i="5"/>
  <c r="L67" i="5"/>
  <c r="M67" i="5" s="1"/>
  <c r="R66" i="5"/>
  <c r="Q66" i="5"/>
  <c r="L66" i="5"/>
  <c r="M66" i="5" s="1"/>
  <c r="R65" i="5"/>
  <c r="Q65" i="5"/>
  <c r="L65" i="5"/>
  <c r="M65" i="5" s="1"/>
  <c r="R64" i="5"/>
  <c r="Q64" i="5"/>
  <c r="L64" i="5"/>
  <c r="M64" i="5" s="1"/>
  <c r="R63" i="5"/>
  <c r="Q63" i="5"/>
  <c r="L63" i="5"/>
  <c r="M63" i="5" s="1"/>
  <c r="R62" i="5"/>
  <c r="Q62" i="5"/>
  <c r="L62" i="5"/>
  <c r="M62" i="5" s="1"/>
  <c r="R61" i="5"/>
  <c r="Q61" i="5"/>
  <c r="L61" i="5"/>
  <c r="M61" i="5" s="1"/>
  <c r="R60" i="5"/>
  <c r="Q60" i="5"/>
  <c r="L60" i="5"/>
  <c r="M60" i="5" s="1"/>
  <c r="R59" i="5"/>
  <c r="Q59" i="5"/>
  <c r="L59" i="5"/>
  <c r="M59" i="5" s="1"/>
  <c r="R58" i="5"/>
  <c r="Q58" i="5"/>
  <c r="L58" i="5"/>
  <c r="M58" i="5" s="1"/>
  <c r="R57" i="5"/>
  <c r="Q57" i="5"/>
  <c r="L57" i="5"/>
  <c r="M57" i="5" s="1"/>
  <c r="R56" i="5"/>
  <c r="Q56" i="5"/>
  <c r="L56" i="5"/>
  <c r="M56" i="5" s="1"/>
  <c r="R55" i="5"/>
  <c r="Q55" i="5"/>
  <c r="L55" i="5"/>
  <c r="M55" i="5" s="1"/>
  <c r="R54" i="5"/>
  <c r="Q54" i="5"/>
  <c r="L54" i="5"/>
  <c r="M54" i="5" s="1"/>
  <c r="R53" i="5"/>
  <c r="Q53" i="5"/>
  <c r="L53" i="5"/>
  <c r="M53" i="5" s="1"/>
  <c r="R52" i="5"/>
  <c r="Q52" i="5"/>
  <c r="L52" i="5"/>
  <c r="M52" i="5" s="1"/>
  <c r="R51" i="5"/>
  <c r="Q51" i="5"/>
  <c r="L51" i="5"/>
  <c r="M51" i="5" s="1"/>
  <c r="R50" i="5"/>
  <c r="Q50" i="5"/>
  <c r="L50" i="5"/>
  <c r="M50" i="5" s="1"/>
  <c r="R49" i="5"/>
  <c r="Q49" i="5"/>
  <c r="L49" i="5"/>
  <c r="M49" i="5" s="1"/>
  <c r="R48" i="5"/>
  <c r="Q48" i="5"/>
  <c r="L48" i="5"/>
  <c r="M48" i="5" s="1"/>
  <c r="R47" i="5"/>
  <c r="Q47" i="5"/>
  <c r="L47" i="5"/>
  <c r="M47" i="5" s="1"/>
  <c r="R46" i="5"/>
  <c r="Q46" i="5"/>
  <c r="L46" i="5"/>
  <c r="M46" i="5" s="1"/>
  <c r="R45" i="5"/>
  <c r="Q45" i="5"/>
  <c r="L45" i="5"/>
  <c r="M45" i="5" s="1"/>
  <c r="R44" i="5"/>
  <c r="Q44" i="5"/>
  <c r="L44" i="5"/>
  <c r="M44" i="5" s="1"/>
  <c r="R43" i="5"/>
  <c r="Q43" i="5"/>
  <c r="L43" i="5"/>
  <c r="M43" i="5" s="1"/>
  <c r="R42" i="5"/>
  <c r="Q42" i="5"/>
  <c r="L42" i="5"/>
  <c r="M42" i="5" s="1"/>
  <c r="R41" i="5"/>
  <c r="Q41" i="5"/>
  <c r="L41" i="5"/>
  <c r="M41" i="5" s="1"/>
  <c r="R40" i="5"/>
  <c r="Q40" i="5"/>
  <c r="L40" i="5"/>
  <c r="M40" i="5" s="1"/>
  <c r="R39" i="5"/>
  <c r="Q39" i="5"/>
  <c r="L39" i="5"/>
  <c r="M39" i="5" s="1"/>
  <c r="R38" i="5"/>
  <c r="Q38" i="5"/>
  <c r="L38" i="5"/>
  <c r="M38" i="5" s="1"/>
  <c r="R37" i="5"/>
  <c r="Q37" i="5"/>
  <c r="L37" i="5"/>
  <c r="M37" i="5" s="1"/>
  <c r="R36" i="5"/>
  <c r="Q36" i="5"/>
  <c r="L36" i="5"/>
  <c r="M36" i="5" s="1"/>
  <c r="R35" i="5"/>
  <c r="Q35" i="5"/>
  <c r="L35" i="5"/>
  <c r="M35" i="5" s="1"/>
  <c r="R34" i="5"/>
  <c r="Q34" i="5"/>
  <c r="L34" i="5"/>
  <c r="M34" i="5" s="1"/>
  <c r="R33" i="5"/>
  <c r="Q33" i="5"/>
  <c r="L33" i="5"/>
  <c r="M33" i="5" s="1"/>
  <c r="R32" i="5"/>
  <c r="Q32" i="5"/>
  <c r="L32" i="5"/>
  <c r="M32" i="5" s="1"/>
  <c r="R31" i="5"/>
  <c r="Q31" i="5"/>
  <c r="L31" i="5"/>
  <c r="M31" i="5" s="1"/>
  <c r="R30" i="5"/>
  <c r="Q30" i="5"/>
  <c r="L30" i="5"/>
  <c r="M30" i="5" s="1"/>
  <c r="R29" i="5"/>
  <c r="Q29" i="5"/>
  <c r="L29" i="5"/>
  <c r="M29" i="5" s="1"/>
  <c r="R28" i="5"/>
  <c r="Q28" i="5"/>
  <c r="L28" i="5"/>
  <c r="M28" i="5" s="1"/>
  <c r="R27" i="5"/>
  <c r="Q27" i="5"/>
  <c r="L27" i="5"/>
  <c r="M27" i="5" s="1"/>
  <c r="R26" i="5"/>
  <c r="Q26" i="5"/>
  <c r="L26" i="5"/>
  <c r="M26" i="5" s="1"/>
  <c r="R25" i="5"/>
  <c r="Q25" i="5"/>
  <c r="L25" i="5"/>
  <c r="M25" i="5" s="1"/>
  <c r="R24" i="5"/>
  <c r="Q24" i="5"/>
  <c r="L24" i="5"/>
  <c r="M24" i="5" s="1"/>
  <c r="R23" i="5"/>
  <c r="Q23" i="5"/>
  <c r="L23" i="5"/>
  <c r="M23" i="5" s="1"/>
  <c r="R22" i="5"/>
  <c r="Q22" i="5"/>
  <c r="L22" i="5"/>
  <c r="M22" i="5" s="1"/>
  <c r="R21" i="5"/>
  <c r="Q21" i="5"/>
  <c r="L21" i="5"/>
  <c r="M21" i="5" s="1"/>
  <c r="R20" i="5"/>
  <c r="Q20" i="5"/>
  <c r="L20" i="5"/>
  <c r="M20" i="5" s="1"/>
  <c r="R19" i="5"/>
  <c r="Q19" i="5"/>
  <c r="L19" i="5"/>
  <c r="M19" i="5" s="1"/>
  <c r="R18" i="5"/>
  <c r="Q18" i="5"/>
  <c r="L18" i="5"/>
  <c r="M18" i="5" s="1"/>
  <c r="R17" i="5"/>
  <c r="Q17" i="5"/>
  <c r="L17" i="5"/>
  <c r="M17" i="5" s="1"/>
  <c r="R16" i="5"/>
  <c r="Q16" i="5"/>
  <c r="L16" i="5"/>
  <c r="M16" i="5" s="1"/>
  <c r="R15" i="5"/>
  <c r="Q15" i="5"/>
  <c r="L15" i="5"/>
  <c r="M15" i="5" s="1"/>
  <c r="R14" i="5"/>
  <c r="Q14" i="5"/>
  <c r="L14" i="5"/>
  <c r="M14" i="5" s="1"/>
  <c r="R13" i="5"/>
  <c r="Q13" i="5"/>
  <c r="L13" i="5"/>
  <c r="M13" i="5" s="1"/>
  <c r="R12" i="5"/>
  <c r="Q12" i="5"/>
  <c r="L12" i="5"/>
  <c r="M12" i="5" s="1"/>
  <c r="R11" i="5"/>
  <c r="Q11" i="5"/>
  <c r="L11" i="5"/>
  <c r="M11" i="5" s="1"/>
  <c r="R10" i="5"/>
  <c r="Q10" i="5"/>
  <c r="L10" i="5"/>
  <c r="M10" i="5" s="1"/>
  <c r="R9" i="5"/>
  <c r="Q9" i="5"/>
  <c r="M9" i="5"/>
  <c r="R8" i="5"/>
  <c r="Q8" i="5"/>
  <c r="L8" i="5"/>
  <c r="M8" i="5" s="1"/>
  <c r="R7" i="5"/>
  <c r="Q7" i="5"/>
  <c r="L7" i="5"/>
  <c r="M7" i="5" s="1"/>
  <c r="R207" i="4"/>
  <c r="Q207" i="4"/>
  <c r="L207" i="4"/>
  <c r="M207" i="4" s="1"/>
  <c r="R206" i="4"/>
  <c r="Q206" i="4"/>
  <c r="L206" i="4"/>
  <c r="M206" i="4" s="1"/>
  <c r="R205" i="4"/>
  <c r="Q205" i="4"/>
  <c r="L205" i="4"/>
  <c r="M205" i="4" s="1"/>
  <c r="R204" i="4"/>
  <c r="Q204" i="4"/>
  <c r="L204" i="4"/>
  <c r="M204" i="4" s="1"/>
  <c r="R203" i="4"/>
  <c r="Q203" i="4"/>
  <c r="L203" i="4"/>
  <c r="M203" i="4" s="1"/>
  <c r="R202" i="4"/>
  <c r="Q202" i="4"/>
  <c r="L202" i="4"/>
  <c r="M202" i="4" s="1"/>
  <c r="R201" i="4"/>
  <c r="Q201" i="4"/>
  <c r="L201" i="4"/>
  <c r="M201" i="4" s="1"/>
  <c r="R200" i="4"/>
  <c r="Q200" i="4"/>
  <c r="L200" i="4"/>
  <c r="M200" i="4" s="1"/>
  <c r="R199" i="4"/>
  <c r="Q199" i="4"/>
  <c r="L199" i="4"/>
  <c r="M199" i="4" s="1"/>
  <c r="R198" i="4"/>
  <c r="Q198" i="4"/>
  <c r="L198" i="4"/>
  <c r="M198" i="4" s="1"/>
  <c r="R197" i="4"/>
  <c r="Q197" i="4"/>
  <c r="L197" i="4"/>
  <c r="M197" i="4" s="1"/>
  <c r="R196" i="4"/>
  <c r="Q196" i="4"/>
  <c r="L196" i="4"/>
  <c r="M196" i="4" s="1"/>
  <c r="R195" i="4"/>
  <c r="Q195" i="4"/>
  <c r="L195" i="4"/>
  <c r="M195" i="4" s="1"/>
  <c r="R194" i="4"/>
  <c r="Q194" i="4"/>
  <c r="L194" i="4"/>
  <c r="M194" i="4" s="1"/>
  <c r="R193" i="4"/>
  <c r="Q193" i="4"/>
  <c r="L193" i="4"/>
  <c r="M193" i="4" s="1"/>
  <c r="R192" i="4"/>
  <c r="Q192" i="4"/>
  <c r="L192" i="4"/>
  <c r="M192" i="4" s="1"/>
  <c r="R191" i="4"/>
  <c r="Q191" i="4"/>
  <c r="L191" i="4"/>
  <c r="M191" i="4" s="1"/>
  <c r="R190" i="4"/>
  <c r="Q190" i="4"/>
  <c r="L190" i="4"/>
  <c r="M190" i="4" s="1"/>
  <c r="R189" i="4"/>
  <c r="Q189" i="4"/>
  <c r="L189" i="4"/>
  <c r="M189" i="4" s="1"/>
  <c r="R188" i="4"/>
  <c r="Q188" i="4"/>
  <c r="L188" i="4"/>
  <c r="M188" i="4" s="1"/>
  <c r="R187" i="4"/>
  <c r="Q187" i="4"/>
  <c r="L187" i="4"/>
  <c r="M187" i="4" s="1"/>
  <c r="R186" i="4"/>
  <c r="Q186" i="4"/>
  <c r="L186" i="4"/>
  <c r="M186" i="4" s="1"/>
  <c r="R185" i="4"/>
  <c r="Q185" i="4"/>
  <c r="L185" i="4"/>
  <c r="M185" i="4" s="1"/>
  <c r="R184" i="4"/>
  <c r="Q184" i="4"/>
  <c r="L184" i="4"/>
  <c r="M184" i="4" s="1"/>
  <c r="R183" i="4"/>
  <c r="Q183" i="4"/>
  <c r="L183" i="4"/>
  <c r="M183" i="4" s="1"/>
  <c r="R182" i="4"/>
  <c r="Q182" i="4"/>
  <c r="L182" i="4"/>
  <c r="M182" i="4" s="1"/>
  <c r="R181" i="4"/>
  <c r="Q181" i="4"/>
  <c r="L181" i="4"/>
  <c r="M181" i="4" s="1"/>
  <c r="R180" i="4"/>
  <c r="Q180" i="4"/>
  <c r="L180" i="4"/>
  <c r="M180" i="4" s="1"/>
  <c r="R179" i="4"/>
  <c r="Q179" i="4"/>
  <c r="L179" i="4"/>
  <c r="M179" i="4" s="1"/>
  <c r="R178" i="4"/>
  <c r="Q178" i="4"/>
  <c r="L178" i="4"/>
  <c r="M178" i="4" s="1"/>
  <c r="R177" i="4"/>
  <c r="Q177" i="4"/>
  <c r="L177" i="4"/>
  <c r="M177" i="4" s="1"/>
  <c r="R176" i="4"/>
  <c r="Q176" i="4"/>
  <c r="L176" i="4"/>
  <c r="M176" i="4" s="1"/>
  <c r="R175" i="4"/>
  <c r="Q175" i="4"/>
  <c r="L175" i="4"/>
  <c r="M175" i="4" s="1"/>
  <c r="R174" i="4"/>
  <c r="Q174" i="4"/>
  <c r="L174" i="4"/>
  <c r="M174" i="4" s="1"/>
  <c r="R173" i="4"/>
  <c r="Q173" i="4"/>
  <c r="L173" i="4"/>
  <c r="M173" i="4" s="1"/>
  <c r="R172" i="4"/>
  <c r="Q172" i="4"/>
  <c r="L172" i="4"/>
  <c r="M172" i="4" s="1"/>
  <c r="R171" i="4"/>
  <c r="Q171" i="4"/>
  <c r="L171" i="4"/>
  <c r="M171" i="4" s="1"/>
  <c r="R170" i="4"/>
  <c r="Q170" i="4"/>
  <c r="L170" i="4"/>
  <c r="M170" i="4" s="1"/>
  <c r="R169" i="4"/>
  <c r="Q169" i="4"/>
  <c r="L169" i="4"/>
  <c r="M169" i="4" s="1"/>
  <c r="R168" i="4"/>
  <c r="Q168" i="4"/>
  <c r="L168" i="4"/>
  <c r="M168" i="4" s="1"/>
  <c r="R167" i="4"/>
  <c r="Q167" i="4"/>
  <c r="L167" i="4"/>
  <c r="M167" i="4" s="1"/>
  <c r="R166" i="4"/>
  <c r="Q166" i="4"/>
  <c r="L166" i="4"/>
  <c r="M166" i="4" s="1"/>
  <c r="R165" i="4"/>
  <c r="Q165" i="4"/>
  <c r="L165" i="4"/>
  <c r="M165" i="4" s="1"/>
  <c r="R164" i="4"/>
  <c r="Q164" i="4"/>
  <c r="L164" i="4"/>
  <c r="M164" i="4" s="1"/>
  <c r="R163" i="4"/>
  <c r="Q163" i="4"/>
  <c r="L163" i="4"/>
  <c r="M163" i="4" s="1"/>
  <c r="R162" i="4"/>
  <c r="Q162" i="4"/>
  <c r="L162" i="4"/>
  <c r="M162" i="4" s="1"/>
  <c r="R161" i="4"/>
  <c r="Q161" i="4"/>
  <c r="L161" i="4"/>
  <c r="M161" i="4" s="1"/>
  <c r="R160" i="4"/>
  <c r="Q160" i="4"/>
  <c r="L160" i="4"/>
  <c r="M160" i="4" s="1"/>
  <c r="R159" i="4"/>
  <c r="Q159" i="4"/>
  <c r="L159" i="4"/>
  <c r="M159" i="4" s="1"/>
  <c r="R158" i="4"/>
  <c r="Q158" i="4"/>
  <c r="L158" i="4"/>
  <c r="M158" i="4" s="1"/>
  <c r="R157" i="4"/>
  <c r="Q157" i="4"/>
  <c r="L157" i="4"/>
  <c r="M157" i="4" s="1"/>
  <c r="R156" i="4"/>
  <c r="Q156" i="4"/>
  <c r="L156" i="4"/>
  <c r="M156" i="4" s="1"/>
  <c r="R155" i="4"/>
  <c r="Q155" i="4"/>
  <c r="L155" i="4"/>
  <c r="M155" i="4" s="1"/>
  <c r="R154" i="4"/>
  <c r="Q154" i="4"/>
  <c r="L154" i="4"/>
  <c r="M154" i="4" s="1"/>
  <c r="R153" i="4"/>
  <c r="Q153" i="4"/>
  <c r="L153" i="4"/>
  <c r="M153" i="4" s="1"/>
  <c r="R152" i="4"/>
  <c r="Q152" i="4"/>
  <c r="L152" i="4"/>
  <c r="M152" i="4" s="1"/>
  <c r="R151" i="4"/>
  <c r="Q151" i="4"/>
  <c r="L151" i="4"/>
  <c r="M151" i="4" s="1"/>
  <c r="R150" i="4"/>
  <c r="Q150" i="4"/>
  <c r="L150" i="4"/>
  <c r="M150" i="4" s="1"/>
  <c r="R149" i="4"/>
  <c r="Q149" i="4"/>
  <c r="L149" i="4"/>
  <c r="M149" i="4" s="1"/>
  <c r="R148" i="4"/>
  <c r="Q148" i="4"/>
  <c r="L148" i="4"/>
  <c r="M148" i="4" s="1"/>
  <c r="R147" i="4"/>
  <c r="Q147" i="4"/>
  <c r="L147" i="4"/>
  <c r="M147" i="4" s="1"/>
  <c r="R146" i="4"/>
  <c r="Q146" i="4"/>
  <c r="L146" i="4"/>
  <c r="M146" i="4" s="1"/>
  <c r="R145" i="4"/>
  <c r="Q145" i="4"/>
  <c r="L145" i="4"/>
  <c r="M145" i="4" s="1"/>
  <c r="R144" i="4"/>
  <c r="Q144" i="4"/>
  <c r="L144" i="4"/>
  <c r="M144" i="4" s="1"/>
  <c r="R143" i="4"/>
  <c r="Q143" i="4"/>
  <c r="L143" i="4"/>
  <c r="M143" i="4" s="1"/>
  <c r="R142" i="4"/>
  <c r="Q142" i="4"/>
  <c r="L142" i="4"/>
  <c r="M142" i="4" s="1"/>
  <c r="R141" i="4"/>
  <c r="Q141" i="4"/>
  <c r="L141" i="4"/>
  <c r="M141" i="4" s="1"/>
  <c r="R140" i="4"/>
  <c r="Q140" i="4"/>
  <c r="L140" i="4"/>
  <c r="M140" i="4" s="1"/>
  <c r="R139" i="4"/>
  <c r="Q139" i="4"/>
  <c r="L139" i="4"/>
  <c r="M139" i="4" s="1"/>
  <c r="R138" i="4"/>
  <c r="Q138" i="4"/>
  <c r="L138" i="4"/>
  <c r="M138" i="4" s="1"/>
  <c r="R137" i="4"/>
  <c r="Q137" i="4"/>
  <c r="L137" i="4"/>
  <c r="M137" i="4" s="1"/>
  <c r="R136" i="4"/>
  <c r="Q136" i="4"/>
  <c r="L136" i="4"/>
  <c r="M136" i="4" s="1"/>
  <c r="R135" i="4"/>
  <c r="Q135" i="4"/>
  <c r="L135" i="4"/>
  <c r="M135" i="4" s="1"/>
  <c r="R134" i="4"/>
  <c r="Q134" i="4"/>
  <c r="L134" i="4"/>
  <c r="M134" i="4" s="1"/>
  <c r="R133" i="4"/>
  <c r="Q133" i="4"/>
  <c r="L133" i="4"/>
  <c r="M133" i="4" s="1"/>
  <c r="R132" i="4"/>
  <c r="Q132" i="4"/>
  <c r="L132" i="4"/>
  <c r="M132" i="4" s="1"/>
  <c r="R131" i="4"/>
  <c r="Q131" i="4"/>
  <c r="L131" i="4"/>
  <c r="M131" i="4" s="1"/>
  <c r="R130" i="4"/>
  <c r="Q130" i="4"/>
  <c r="L130" i="4"/>
  <c r="M130" i="4" s="1"/>
  <c r="R129" i="4"/>
  <c r="Q129" i="4"/>
  <c r="L129" i="4"/>
  <c r="M129" i="4" s="1"/>
  <c r="R128" i="4"/>
  <c r="Q128" i="4"/>
  <c r="L128" i="4"/>
  <c r="M128" i="4" s="1"/>
  <c r="R127" i="4"/>
  <c r="Q127" i="4"/>
  <c r="L127" i="4"/>
  <c r="M127" i="4" s="1"/>
  <c r="R126" i="4"/>
  <c r="Q126" i="4"/>
  <c r="L126" i="4"/>
  <c r="M126" i="4" s="1"/>
  <c r="R125" i="4"/>
  <c r="Q125" i="4"/>
  <c r="L125" i="4"/>
  <c r="M125" i="4" s="1"/>
  <c r="R124" i="4"/>
  <c r="Q124" i="4"/>
  <c r="L124" i="4"/>
  <c r="M124" i="4" s="1"/>
  <c r="R123" i="4"/>
  <c r="Q123" i="4"/>
  <c r="L123" i="4"/>
  <c r="M123" i="4" s="1"/>
  <c r="R122" i="4"/>
  <c r="Q122" i="4"/>
  <c r="L122" i="4"/>
  <c r="M122" i="4" s="1"/>
  <c r="R121" i="4"/>
  <c r="Q121" i="4"/>
  <c r="L121" i="4"/>
  <c r="M121" i="4" s="1"/>
  <c r="R120" i="4"/>
  <c r="Q120" i="4"/>
  <c r="L120" i="4"/>
  <c r="M120" i="4" s="1"/>
  <c r="R119" i="4"/>
  <c r="Q119" i="4"/>
  <c r="L119" i="4"/>
  <c r="M119" i="4" s="1"/>
  <c r="R118" i="4"/>
  <c r="Q118" i="4"/>
  <c r="L118" i="4"/>
  <c r="M118" i="4" s="1"/>
  <c r="R117" i="4"/>
  <c r="Q117" i="4"/>
  <c r="L117" i="4"/>
  <c r="M117" i="4" s="1"/>
  <c r="R116" i="4"/>
  <c r="Q116" i="4"/>
  <c r="L116" i="4"/>
  <c r="M116" i="4" s="1"/>
  <c r="R115" i="4"/>
  <c r="Q115" i="4"/>
  <c r="L115" i="4"/>
  <c r="M115" i="4" s="1"/>
  <c r="R114" i="4"/>
  <c r="Q114" i="4"/>
  <c r="L114" i="4"/>
  <c r="M114" i="4" s="1"/>
  <c r="R113" i="4"/>
  <c r="Q113" i="4"/>
  <c r="L113" i="4"/>
  <c r="M113" i="4" s="1"/>
  <c r="R112" i="4"/>
  <c r="Q112" i="4"/>
  <c r="L112" i="4"/>
  <c r="M112" i="4" s="1"/>
  <c r="R111" i="4"/>
  <c r="Q111" i="4"/>
  <c r="L111" i="4"/>
  <c r="M111" i="4" s="1"/>
  <c r="R110" i="4"/>
  <c r="Q110" i="4"/>
  <c r="L110" i="4"/>
  <c r="M110" i="4" s="1"/>
  <c r="R109" i="4"/>
  <c r="Q109" i="4"/>
  <c r="L109" i="4"/>
  <c r="M109" i="4" s="1"/>
  <c r="R108" i="4"/>
  <c r="Q108" i="4"/>
  <c r="L108" i="4"/>
  <c r="M108" i="4" s="1"/>
  <c r="R107" i="4"/>
  <c r="Q107" i="4"/>
  <c r="L107" i="4"/>
  <c r="M107" i="4" s="1"/>
  <c r="R106" i="4"/>
  <c r="Q106" i="4"/>
  <c r="L106" i="4"/>
  <c r="M106" i="4" s="1"/>
  <c r="R105" i="4"/>
  <c r="Q105" i="4"/>
  <c r="L105" i="4"/>
  <c r="M105" i="4" s="1"/>
  <c r="R104" i="4"/>
  <c r="Q104" i="4"/>
  <c r="L104" i="4"/>
  <c r="M104" i="4" s="1"/>
  <c r="R103" i="4"/>
  <c r="Q103" i="4"/>
  <c r="L103" i="4"/>
  <c r="M103" i="4" s="1"/>
  <c r="R102" i="4"/>
  <c r="Q102" i="4"/>
  <c r="L102" i="4"/>
  <c r="M102" i="4" s="1"/>
  <c r="R101" i="4"/>
  <c r="Q101" i="4"/>
  <c r="L101" i="4"/>
  <c r="M101" i="4" s="1"/>
  <c r="R100" i="4"/>
  <c r="Q100" i="4"/>
  <c r="L100" i="4"/>
  <c r="M100" i="4" s="1"/>
  <c r="R99" i="4"/>
  <c r="Q99" i="4"/>
  <c r="L99" i="4"/>
  <c r="M99" i="4" s="1"/>
  <c r="R98" i="4"/>
  <c r="Q98" i="4"/>
  <c r="L98" i="4"/>
  <c r="M98" i="4" s="1"/>
  <c r="R97" i="4"/>
  <c r="Q97" i="4"/>
  <c r="L97" i="4"/>
  <c r="M97" i="4" s="1"/>
  <c r="R96" i="4"/>
  <c r="Q96" i="4"/>
  <c r="L96" i="4"/>
  <c r="M96" i="4" s="1"/>
  <c r="R95" i="4"/>
  <c r="Q95" i="4"/>
  <c r="L95" i="4"/>
  <c r="M95" i="4" s="1"/>
  <c r="R94" i="4"/>
  <c r="Q94" i="4"/>
  <c r="L94" i="4"/>
  <c r="M94" i="4" s="1"/>
  <c r="R93" i="4"/>
  <c r="Q93" i="4"/>
  <c r="L93" i="4"/>
  <c r="M93" i="4" s="1"/>
  <c r="R92" i="4"/>
  <c r="Q92" i="4"/>
  <c r="L92" i="4"/>
  <c r="M92" i="4" s="1"/>
  <c r="R91" i="4"/>
  <c r="Q91" i="4"/>
  <c r="L91" i="4"/>
  <c r="M91" i="4" s="1"/>
  <c r="R90" i="4"/>
  <c r="Q90" i="4"/>
  <c r="L90" i="4"/>
  <c r="M90" i="4" s="1"/>
  <c r="R89" i="4"/>
  <c r="Q89" i="4"/>
  <c r="L89" i="4"/>
  <c r="M89" i="4" s="1"/>
  <c r="R88" i="4"/>
  <c r="Q88" i="4"/>
  <c r="L88" i="4"/>
  <c r="M88" i="4" s="1"/>
  <c r="R87" i="4"/>
  <c r="Q87" i="4"/>
  <c r="L87" i="4"/>
  <c r="M87" i="4" s="1"/>
  <c r="R86" i="4"/>
  <c r="Q86" i="4"/>
  <c r="L86" i="4"/>
  <c r="M86" i="4" s="1"/>
  <c r="R85" i="4"/>
  <c r="Q85" i="4"/>
  <c r="L85" i="4"/>
  <c r="M85" i="4" s="1"/>
  <c r="R84" i="4"/>
  <c r="Q84" i="4"/>
  <c r="L84" i="4"/>
  <c r="M84" i="4" s="1"/>
  <c r="R83" i="4"/>
  <c r="Q83" i="4"/>
  <c r="L83" i="4"/>
  <c r="M83" i="4" s="1"/>
  <c r="R82" i="4"/>
  <c r="Q82" i="4"/>
  <c r="L82" i="4"/>
  <c r="M82" i="4" s="1"/>
  <c r="R81" i="4"/>
  <c r="Q81" i="4"/>
  <c r="L81" i="4"/>
  <c r="M81" i="4" s="1"/>
  <c r="R80" i="4"/>
  <c r="Q80" i="4"/>
  <c r="L80" i="4"/>
  <c r="M80" i="4" s="1"/>
  <c r="R79" i="4"/>
  <c r="Q79" i="4"/>
  <c r="L79" i="4"/>
  <c r="M79" i="4" s="1"/>
  <c r="R78" i="4"/>
  <c r="Q78" i="4"/>
  <c r="L78" i="4"/>
  <c r="M78" i="4" s="1"/>
  <c r="R77" i="4"/>
  <c r="Q77" i="4"/>
  <c r="L77" i="4"/>
  <c r="M77" i="4" s="1"/>
  <c r="R76" i="4"/>
  <c r="Q76" i="4"/>
  <c r="L76" i="4"/>
  <c r="M76" i="4" s="1"/>
  <c r="R75" i="4"/>
  <c r="Q75" i="4"/>
  <c r="L75" i="4"/>
  <c r="M75" i="4" s="1"/>
  <c r="R74" i="4"/>
  <c r="Q74" i="4"/>
  <c r="L74" i="4"/>
  <c r="M74" i="4" s="1"/>
  <c r="R73" i="4"/>
  <c r="Q73" i="4"/>
  <c r="L73" i="4"/>
  <c r="M73" i="4" s="1"/>
  <c r="R72" i="4"/>
  <c r="Q72" i="4"/>
  <c r="L72" i="4"/>
  <c r="M72" i="4" s="1"/>
  <c r="R71" i="4"/>
  <c r="Q71" i="4"/>
  <c r="L71" i="4"/>
  <c r="M71" i="4" s="1"/>
  <c r="R70" i="4"/>
  <c r="Q70" i="4"/>
  <c r="L70" i="4"/>
  <c r="M70" i="4" s="1"/>
  <c r="R69" i="4"/>
  <c r="Q69" i="4"/>
  <c r="L69" i="4"/>
  <c r="M69" i="4" s="1"/>
  <c r="R68" i="4"/>
  <c r="Q68" i="4"/>
  <c r="L68" i="4"/>
  <c r="M68" i="4" s="1"/>
  <c r="R67" i="4"/>
  <c r="Q67" i="4"/>
  <c r="L67" i="4"/>
  <c r="M67" i="4" s="1"/>
  <c r="R66" i="4"/>
  <c r="Q66" i="4"/>
  <c r="L66" i="4"/>
  <c r="M66" i="4" s="1"/>
  <c r="R65" i="4"/>
  <c r="Q65" i="4"/>
  <c r="L65" i="4"/>
  <c r="M65" i="4" s="1"/>
  <c r="R64" i="4"/>
  <c r="Q64" i="4"/>
  <c r="L64" i="4"/>
  <c r="M64" i="4" s="1"/>
  <c r="R63" i="4"/>
  <c r="Q63" i="4"/>
  <c r="L63" i="4"/>
  <c r="M63" i="4" s="1"/>
  <c r="R62" i="4"/>
  <c r="Q62" i="4"/>
  <c r="L62" i="4"/>
  <c r="M62" i="4" s="1"/>
  <c r="R61" i="4"/>
  <c r="Q61" i="4"/>
  <c r="L61" i="4"/>
  <c r="M61" i="4" s="1"/>
  <c r="R60" i="4"/>
  <c r="Q60" i="4"/>
  <c r="L60" i="4"/>
  <c r="M60" i="4" s="1"/>
  <c r="R59" i="4"/>
  <c r="Q59" i="4"/>
  <c r="L59" i="4"/>
  <c r="M59" i="4" s="1"/>
  <c r="R58" i="4"/>
  <c r="Q58" i="4"/>
  <c r="L58" i="4"/>
  <c r="M58" i="4" s="1"/>
  <c r="R57" i="4"/>
  <c r="Q57" i="4"/>
  <c r="L57" i="4"/>
  <c r="M57" i="4" s="1"/>
  <c r="R56" i="4"/>
  <c r="Q56" i="4"/>
  <c r="L56" i="4"/>
  <c r="M56" i="4" s="1"/>
  <c r="R55" i="4"/>
  <c r="Q55" i="4"/>
  <c r="L55" i="4"/>
  <c r="M55" i="4" s="1"/>
  <c r="R54" i="4"/>
  <c r="Q54" i="4"/>
  <c r="L54" i="4"/>
  <c r="M54" i="4" s="1"/>
  <c r="R53" i="4"/>
  <c r="Q53" i="4"/>
  <c r="L53" i="4"/>
  <c r="M53" i="4" s="1"/>
  <c r="R52" i="4"/>
  <c r="Q52" i="4"/>
  <c r="L52" i="4"/>
  <c r="M52" i="4" s="1"/>
  <c r="R51" i="4"/>
  <c r="Q51" i="4"/>
  <c r="L51" i="4"/>
  <c r="M51" i="4" s="1"/>
  <c r="R50" i="4"/>
  <c r="Q50" i="4"/>
  <c r="L50" i="4"/>
  <c r="M50" i="4" s="1"/>
  <c r="R49" i="4"/>
  <c r="Q49" i="4"/>
  <c r="L49" i="4"/>
  <c r="M49" i="4" s="1"/>
  <c r="R48" i="4"/>
  <c r="Q48" i="4"/>
  <c r="L48" i="4"/>
  <c r="M48" i="4" s="1"/>
  <c r="R47" i="4"/>
  <c r="Q47" i="4"/>
  <c r="L47" i="4"/>
  <c r="M47" i="4" s="1"/>
  <c r="R46" i="4"/>
  <c r="Q46" i="4"/>
  <c r="L46" i="4"/>
  <c r="M46" i="4" s="1"/>
  <c r="R45" i="4"/>
  <c r="Q45" i="4"/>
  <c r="L45" i="4"/>
  <c r="M45" i="4" s="1"/>
  <c r="R44" i="4"/>
  <c r="Q44" i="4"/>
  <c r="L44" i="4"/>
  <c r="M44" i="4" s="1"/>
  <c r="R43" i="4"/>
  <c r="Q43" i="4"/>
  <c r="L43" i="4"/>
  <c r="M43" i="4" s="1"/>
  <c r="R42" i="4"/>
  <c r="Q42" i="4"/>
  <c r="L42" i="4"/>
  <c r="M42" i="4" s="1"/>
  <c r="R41" i="4"/>
  <c r="Q41" i="4"/>
  <c r="L41" i="4"/>
  <c r="M41" i="4" s="1"/>
  <c r="R40" i="4"/>
  <c r="Q40" i="4"/>
  <c r="L40" i="4"/>
  <c r="M40" i="4" s="1"/>
  <c r="R39" i="4"/>
  <c r="Q39" i="4"/>
  <c r="L39" i="4"/>
  <c r="M39" i="4" s="1"/>
  <c r="R38" i="4"/>
  <c r="Q38" i="4"/>
  <c r="L38" i="4"/>
  <c r="M38" i="4" s="1"/>
  <c r="R37" i="4"/>
  <c r="Q37" i="4"/>
  <c r="L37" i="4"/>
  <c r="M37" i="4" s="1"/>
  <c r="R36" i="4"/>
  <c r="Q36" i="4"/>
  <c r="L36" i="4"/>
  <c r="M36" i="4" s="1"/>
  <c r="R35" i="4"/>
  <c r="Q35" i="4"/>
  <c r="L35" i="4"/>
  <c r="M35" i="4" s="1"/>
  <c r="R34" i="4"/>
  <c r="Q34" i="4"/>
  <c r="L34" i="4"/>
  <c r="M34" i="4" s="1"/>
  <c r="R33" i="4"/>
  <c r="Q33" i="4"/>
  <c r="L33" i="4"/>
  <c r="M33" i="4" s="1"/>
  <c r="R32" i="4"/>
  <c r="Q32" i="4"/>
  <c r="L32" i="4"/>
  <c r="M32" i="4" s="1"/>
  <c r="R31" i="4"/>
  <c r="Q31" i="4"/>
  <c r="L31" i="4"/>
  <c r="M31" i="4" s="1"/>
  <c r="R30" i="4"/>
  <c r="Q30" i="4"/>
  <c r="L30" i="4"/>
  <c r="M30" i="4" s="1"/>
  <c r="R29" i="4"/>
  <c r="Q29" i="4"/>
  <c r="L29" i="4"/>
  <c r="M29" i="4" s="1"/>
  <c r="R28" i="4"/>
  <c r="Q28" i="4"/>
  <c r="L28" i="4"/>
  <c r="M28" i="4" s="1"/>
  <c r="R27" i="4"/>
  <c r="Q27" i="4"/>
  <c r="L27" i="4"/>
  <c r="M27" i="4" s="1"/>
  <c r="R26" i="4"/>
  <c r="Q26" i="4"/>
  <c r="L26" i="4"/>
  <c r="M26" i="4" s="1"/>
  <c r="R25" i="4"/>
  <c r="Q25" i="4"/>
  <c r="L25" i="4"/>
  <c r="M25" i="4" s="1"/>
  <c r="R24" i="4"/>
  <c r="Q24" i="4"/>
  <c r="L24" i="4"/>
  <c r="M24" i="4" s="1"/>
  <c r="R23" i="4"/>
  <c r="Q23" i="4"/>
  <c r="L23" i="4"/>
  <c r="M23" i="4" s="1"/>
  <c r="R22" i="4"/>
  <c r="Q22" i="4"/>
  <c r="L22" i="4"/>
  <c r="M22" i="4" s="1"/>
  <c r="R21" i="4"/>
  <c r="Q21" i="4"/>
  <c r="L21" i="4"/>
  <c r="M21" i="4" s="1"/>
  <c r="R20" i="4"/>
  <c r="Q20" i="4"/>
  <c r="L20" i="4"/>
  <c r="M20" i="4" s="1"/>
  <c r="R19" i="4"/>
  <c r="Q19" i="4"/>
  <c r="L19" i="4"/>
  <c r="M19" i="4" s="1"/>
  <c r="R18" i="4"/>
  <c r="Q18" i="4"/>
  <c r="L18" i="4"/>
  <c r="M18" i="4" s="1"/>
  <c r="R17" i="4"/>
  <c r="Q17" i="4"/>
  <c r="L17" i="4"/>
  <c r="M17" i="4" s="1"/>
  <c r="R16" i="4"/>
  <c r="Q16" i="4"/>
  <c r="L16" i="4"/>
  <c r="M16" i="4" s="1"/>
  <c r="R15" i="4"/>
  <c r="Q15" i="4"/>
  <c r="L15" i="4"/>
  <c r="M15" i="4" s="1"/>
  <c r="R14" i="4"/>
  <c r="Q14" i="4"/>
  <c r="L14" i="4"/>
  <c r="M14" i="4" s="1"/>
  <c r="R13" i="4"/>
  <c r="Q13" i="4"/>
  <c r="L13" i="4"/>
  <c r="M13" i="4" s="1"/>
  <c r="R12" i="4"/>
  <c r="Q12" i="4"/>
  <c r="L12" i="4"/>
  <c r="M12" i="4" s="1"/>
  <c r="R11" i="4"/>
  <c r="Q11" i="4"/>
  <c r="L11" i="4"/>
  <c r="M11" i="4" s="1"/>
  <c r="R10" i="4"/>
  <c r="Q10" i="4"/>
  <c r="L10" i="4"/>
  <c r="M10" i="4" s="1"/>
  <c r="R9" i="4"/>
  <c r="Q9" i="4"/>
  <c r="M9" i="4"/>
  <c r="R8" i="4"/>
  <c r="Q8" i="4"/>
  <c r="L8" i="4"/>
  <c r="M8" i="4" s="1"/>
  <c r="R7" i="4"/>
  <c r="Q7" i="4"/>
  <c r="L7" i="4"/>
  <c r="M7" i="4" s="1"/>
  <c r="R207" i="3"/>
  <c r="Q207" i="3"/>
  <c r="L207" i="3"/>
  <c r="M207" i="3" s="1"/>
  <c r="R206" i="3"/>
  <c r="Q206" i="3"/>
  <c r="L206" i="3"/>
  <c r="M206" i="3" s="1"/>
  <c r="R205" i="3"/>
  <c r="Q205" i="3"/>
  <c r="L205" i="3"/>
  <c r="M205" i="3" s="1"/>
  <c r="R204" i="3"/>
  <c r="Q204" i="3"/>
  <c r="L204" i="3"/>
  <c r="M204" i="3" s="1"/>
  <c r="R203" i="3"/>
  <c r="Q203" i="3"/>
  <c r="L203" i="3"/>
  <c r="M203" i="3" s="1"/>
  <c r="R202" i="3"/>
  <c r="Q202" i="3"/>
  <c r="L202" i="3"/>
  <c r="M202" i="3" s="1"/>
  <c r="R201" i="3"/>
  <c r="Q201" i="3"/>
  <c r="L201" i="3"/>
  <c r="M201" i="3" s="1"/>
  <c r="R200" i="3"/>
  <c r="Q200" i="3"/>
  <c r="L200" i="3"/>
  <c r="M200" i="3" s="1"/>
  <c r="R199" i="3"/>
  <c r="Q199" i="3"/>
  <c r="L199" i="3"/>
  <c r="M199" i="3" s="1"/>
  <c r="R198" i="3"/>
  <c r="Q198" i="3"/>
  <c r="L198" i="3"/>
  <c r="M198" i="3" s="1"/>
  <c r="R197" i="3"/>
  <c r="Q197" i="3"/>
  <c r="L197" i="3"/>
  <c r="M197" i="3" s="1"/>
  <c r="R196" i="3"/>
  <c r="Q196" i="3"/>
  <c r="L196" i="3"/>
  <c r="M196" i="3" s="1"/>
  <c r="R195" i="3"/>
  <c r="Q195" i="3"/>
  <c r="L195" i="3"/>
  <c r="M195" i="3" s="1"/>
  <c r="R194" i="3"/>
  <c r="Q194" i="3"/>
  <c r="L194" i="3"/>
  <c r="M194" i="3" s="1"/>
  <c r="R193" i="3"/>
  <c r="Q193" i="3"/>
  <c r="L193" i="3"/>
  <c r="M193" i="3" s="1"/>
  <c r="R192" i="3"/>
  <c r="Q192" i="3"/>
  <c r="L192" i="3"/>
  <c r="M192" i="3" s="1"/>
  <c r="R191" i="3"/>
  <c r="Q191" i="3"/>
  <c r="L191" i="3"/>
  <c r="M191" i="3" s="1"/>
  <c r="R190" i="3"/>
  <c r="Q190" i="3"/>
  <c r="L190" i="3"/>
  <c r="M190" i="3" s="1"/>
  <c r="R189" i="3"/>
  <c r="Q189" i="3"/>
  <c r="L189" i="3"/>
  <c r="M189" i="3" s="1"/>
  <c r="R188" i="3"/>
  <c r="Q188" i="3"/>
  <c r="L188" i="3"/>
  <c r="M188" i="3" s="1"/>
  <c r="R187" i="3"/>
  <c r="Q187" i="3"/>
  <c r="L187" i="3"/>
  <c r="M187" i="3" s="1"/>
  <c r="R186" i="3"/>
  <c r="Q186" i="3"/>
  <c r="L186" i="3"/>
  <c r="M186" i="3" s="1"/>
  <c r="R185" i="3"/>
  <c r="Q185" i="3"/>
  <c r="L185" i="3"/>
  <c r="M185" i="3" s="1"/>
  <c r="R184" i="3"/>
  <c r="Q184" i="3"/>
  <c r="L184" i="3"/>
  <c r="M184" i="3" s="1"/>
  <c r="R183" i="3"/>
  <c r="Q183" i="3"/>
  <c r="L183" i="3"/>
  <c r="M183" i="3" s="1"/>
  <c r="R182" i="3"/>
  <c r="Q182" i="3"/>
  <c r="L182" i="3"/>
  <c r="M182" i="3" s="1"/>
  <c r="R181" i="3"/>
  <c r="Q181" i="3"/>
  <c r="L181" i="3"/>
  <c r="M181" i="3" s="1"/>
  <c r="R180" i="3"/>
  <c r="Q180" i="3"/>
  <c r="L180" i="3"/>
  <c r="M180" i="3" s="1"/>
  <c r="R179" i="3"/>
  <c r="Q179" i="3"/>
  <c r="L179" i="3"/>
  <c r="M179" i="3" s="1"/>
  <c r="R178" i="3"/>
  <c r="Q178" i="3"/>
  <c r="L178" i="3"/>
  <c r="M178" i="3" s="1"/>
  <c r="R177" i="3"/>
  <c r="Q177" i="3"/>
  <c r="L177" i="3"/>
  <c r="M177" i="3" s="1"/>
  <c r="R176" i="3"/>
  <c r="Q176" i="3"/>
  <c r="L176" i="3"/>
  <c r="M176" i="3" s="1"/>
  <c r="R175" i="3"/>
  <c r="Q175" i="3"/>
  <c r="L175" i="3"/>
  <c r="M175" i="3" s="1"/>
  <c r="R174" i="3"/>
  <c r="Q174" i="3"/>
  <c r="L174" i="3"/>
  <c r="M174" i="3" s="1"/>
  <c r="R173" i="3"/>
  <c r="Q173" i="3"/>
  <c r="L173" i="3"/>
  <c r="M173" i="3" s="1"/>
  <c r="R172" i="3"/>
  <c r="Q172" i="3"/>
  <c r="L172" i="3"/>
  <c r="M172" i="3" s="1"/>
  <c r="R171" i="3"/>
  <c r="Q171" i="3"/>
  <c r="L171" i="3"/>
  <c r="M171" i="3" s="1"/>
  <c r="R170" i="3"/>
  <c r="Q170" i="3"/>
  <c r="L170" i="3"/>
  <c r="M170" i="3" s="1"/>
  <c r="R169" i="3"/>
  <c r="Q169" i="3"/>
  <c r="L169" i="3"/>
  <c r="M169" i="3" s="1"/>
  <c r="R168" i="3"/>
  <c r="Q168" i="3"/>
  <c r="L168" i="3"/>
  <c r="M168" i="3" s="1"/>
  <c r="R167" i="3"/>
  <c r="Q167" i="3"/>
  <c r="L167" i="3"/>
  <c r="M167" i="3" s="1"/>
  <c r="R166" i="3"/>
  <c r="Q166" i="3"/>
  <c r="L166" i="3"/>
  <c r="M166" i="3" s="1"/>
  <c r="R165" i="3"/>
  <c r="Q165" i="3"/>
  <c r="L165" i="3"/>
  <c r="M165" i="3" s="1"/>
  <c r="R164" i="3"/>
  <c r="Q164" i="3"/>
  <c r="L164" i="3"/>
  <c r="M164" i="3" s="1"/>
  <c r="R163" i="3"/>
  <c r="Q163" i="3"/>
  <c r="L163" i="3"/>
  <c r="M163" i="3" s="1"/>
  <c r="R162" i="3"/>
  <c r="Q162" i="3"/>
  <c r="L162" i="3"/>
  <c r="M162" i="3" s="1"/>
  <c r="R161" i="3"/>
  <c r="Q161" i="3"/>
  <c r="L161" i="3"/>
  <c r="M161" i="3" s="1"/>
  <c r="R160" i="3"/>
  <c r="Q160" i="3"/>
  <c r="L160" i="3"/>
  <c r="M160" i="3" s="1"/>
  <c r="R159" i="3"/>
  <c r="Q159" i="3"/>
  <c r="L159" i="3"/>
  <c r="M159" i="3" s="1"/>
  <c r="R158" i="3"/>
  <c r="Q158" i="3"/>
  <c r="L158" i="3"/>
  <c r="M158" i="3" s="1"/>
  <c r="R157" i="3"/>
  <c r="Q157" i="3"/>
  <c r="L157" i="3"/>
  <c r="M157" i="3" s="1"/>
  <c r="R156" i="3"/>
  <c r="Q156" i="3"/>
  <c r="L156" i="3"/>
  <c r="M156" i="3" s="1"/>
  <c r="R155" i="3"/>
  <c r="Q155" i="3"/>
  <c r="L155" i="3"/>
  <c r="M155" i="3" s="1"/>
  <c r="R154" i="3"/>
  <c r="Q154" i="3"/>
  <c r="L154" i="3"/>
  <c r="M154" i="3" s="1"/>
  <c r="R153" i="3"/>
  <c r="Q153" i="3"/>
  <c r="L153" i="3"/>
  <c r="M153" i="3" s="1"/>
  <c r="R152" i="3"/>
  <c r="Q152" i="3"/>
  <c r="L152" i="3"/>
  <c r="M152" i="3" s="1"/>
  <c r="R151" i="3"/>
  <c r="Q151" i="3"/>
  <c r="L151" i="3"/>
  <c r="M151" i="3" s="1"/>
  <c r="R150" i="3"/>
  <c r="Q150" i="3"/>
  <c r="L150" i="3"/>
  <c r="M150" i="3" s="1"/>
  <c r="R149" i="3"/>
  <c r="Q149" i="3"/>
  <c r="L149" i="3"/>
  <c r="M149" i="3" s="1"/>
  <c r="R148" i="3"/>
  <c r="Q148" i="3"/>
  <c r="L148" i="3"/>
  <c r="M148" i="3" s="1"/>
  <c r="R147" i="3"/>
  <c r="Q147" i="3"/>
  <c r="L147" i="3"/>
  <c r="M147" i="3" s="1"/>
  <c r="R146" i="3"/>
  <c r="Q146" i="3"/>
  <c r="L146" i="3"/>
  <c r="M146" i="3" s="1"/>
  <c r="R145" i="3"/>
  <c r="Q145" i="3"/>
  <c r="L145" i="3"/>
  <c r="M145" i="3" s="1"/>
  <c r="R144" i="3"/>
  <c r="Q144" i="3"/>
  <c r="L144" i="3"/>
  <c r="M144" i="3" s="1"/>
  <c r="R143" i="3"/>
  <c r="Q143" i="3"/>
  <c r="L143" i="3"/>
  <c r="M143" i="3" s="1"/>
  <c r="R142" i="3"/>
  <c r="Q142" i="3"/>
  <c r="L142" i="3"/>
  <c r="M142" i="3" s="1"/>
  <c r="R141" i="3"/>
  <c r="Q141" i="3"/>
  <c r="L141" i="3"/>
  <c r="M141" i="3" s="1"/>
  <c r="R140" i="3"/>
  <c r="Q140" i="3"/>
  <c r="L140" i="3"/>
  <c r="M140" i="3" s="1"/>
  <c r="R139" i="3"/>
  <c r="Q139" i="3"/>
  <c r="L139" i="3"/>
  <c r="M139" i="3" s="1"/>
  <c r="R138" i="3"/>
  <c r="Q138" i="3"/>
  <c r="L138" i="3"/>
  <c r="M138" i="3" s="1"/>
  <c r="R137" i="3"/>
  <c r="Q137" i="3"/>
  <c r="L137" i="3"/>
  <c r="M137" i="3" s="1"/>
  <c r="R136" i="3"/>
  <c r="Q136" i="3"/>
  <c r="L136" i="3"/>
  <c r="M136" i="3" s="1"/>
  <c r="R135" i="3"/>
  <c r="Q135" i="3"/>
  <c r="L135" i="3"/>
  <c r="M135" i="3" s="1"/>
  <c r="R134" i="3"/>
  <c r="Q134" i="3"/>
  <c r="L134" i="3"/>
  <c r="M134" i="3" s="1"/>
  <c r="R133" i="3"/>
  <c r="Q133" i="3"/>
  <c r="L133" i="3"/>
  <c r="M133" i="3" s="1"/>
  <c r="R132" i="3"/>
  <c r="Q132" i="3"/>
  <c r="L132" i="3"/>
  <c r="M132" i="3" s="1"/>
  <c r="R131" i="3"/>
  <c r="Q131" i="3"/>
  <c r="L131" i="3"/>
  <c r="M131" i="3" s="1"/>
  <c r="R130" i="3"/>
  <c r="Q130" i="3"/>
  <c r="L130" i="3"/>
  <c r="M130" i="3" s="1"/>
  <c r="R129" i="3"/>
  <c r="Q129" i="3"/>
  <c r="L129" i="3"/>
  <c r="M129" i="3" s="1"/>
  <c r="R128" i="3"/>
  <c r="Q128" i="3"/>
  <c r="L128" i="3"/>
  <c r="M128" i="3" s="1"/>
  <c r="R127" i="3"/>
  <c r="Q127" i="3"/>
  <c r="L127" i="3"/>
  <c r="M127" i="3" s="1"/>
  <c r="R126" i="3"/>
  <c r="Q126" i="3"/>
  <c r="L126" i="3"/>
  <c r="M126" i="3" s="1"/>
  <c r="R125" i="3"/>
  <c r="Q125" i="3"/>
  <c r="L125" i="3"/>
  <c r="M125" i="3" s="1"/>
  <c r="R124" i="3"/>
  <c r="Q124" i="3"/>
  <c r="L124" i="3"/>
  <c r="M124" i="3" s="1"/>
  <c r="R123" i="3"/>
  <c r="Q123" i="3"/>
  <c r="L123" i="3"/>
  <c r="M123" i="3" s="1"/>
  <c r="R122" i="3"/>
  <c r="Q122" i="3"/>
  <c r="L122" i="3"/>
  <c r="M122" i="3" s="1"/>
  <c r="R121" i="3"/>
  <c r="Q121" i="3"/>
  <c r="L121" i="3"/>
  <c r="M121" i="3" s="1"/>
  <c r="R120" i="3"/>
  <c r="Q120" i="3"/>
  <c r="L120" i="3"/>
  <c r="M120" i="3" s="1"/>
  <c r="R119" i="3"/>
  <c r="Q119" i="3"/>
  <c r="L119" i="3"/>
  <c r="M119" i="3" s="1"/>
  <c r="R118" i="3"/>
  <c r="Q118" i="3"/>
  <c r="L118" i="3"/>
  <c r="M118" i="3" s="1"/>
  <c r="R117" i="3"/>
  <c r="Q117" i="3"/>
  <c r="L117" i="3"/>
  <c r="M117" i="3" s="1"/>
  <c r="R116" i="3"/>
  <c r="Q116" i="3"/>
  <c r="L116" i="3"/>
  <c r="M116" i="3" s="1"/>
  <c r="R115" i="3"/>
  <c r="Q115" i="3"/>
  <c r="L115" i="3"/>
  <c r="M115" i="3" s="1"/>
  <c r="R114" i="3"/>
  <c r="Q114" i="3"/>
  <c r="L114" i="3"/>
  <c r="M114" i="3" s="1"/>
  <c r="R113" i="3"/>
  <c r="Q113" i="3"/>
  <c r="L113" i="3"/>
  <c r="M113" i="3" s="1"/>
  <c r="R112" i="3"/>
  <c r="Q112" i="3"/>
  <c r="L112" i="3"/>
  <c r="M112" i="3" s="1"/>
  <c r="R111" i="3"/>
  <c r="Q111" i="3"/>
  <c r="L111" i="3"/>
  <c r="M111" i="3" s="1"/>
  <c r="R110" i="3"/>
  <c r="Q110" i="3"/>
  <c r="L110" i="3"/>
  <c r="M110" i="3" s="1"/>
  <c r="R109" i="3"/>
  <c r="Q109" i="3"/>
  <c r="L109" i="3"/>
  <c r="M109" i="3" s="1"/>
  <c r="R108" i="3"/>
  <c r="Q108" i="3"/>
  <c r="L108" i="3"/>
  <c r="M108" i="3" s="1"/>
  <c r="R107" i="3"/>
  <c r="Q107" i="3"/>
  <c r="L107" i="3"/>
  <c r="M107" i="3" s="1"/>
  <c r="R106" i="3"/>
  <c r="Q106" i="3"/>
  <c r="L106" i="3"/>
  <c r="M106" i="3" s="1"/>
  <c r="R105" i="3"/>
  <c r="Q105" i="3"/>
  <c r="L105" i="3"/>
  <c r="M105" i="3" s="1"/>
  <c r="R104" i="3"/>
  <c r="Q104" i="3"/>
  <c r="L104" i="3"/>
  <c r="M104" i="3" s="1"/>
  <c r="R103" i="3"/>
  <c r="Q103" i="3"/>
  <c r="L103" i="3"/>
  <c r="M103" i="3" s="1"/>
  <c r="R102" i="3"/>
  <c r="Q102" i="3"/>
  <c r="L102" i="3"/>
  <c r="M102" i="3" s="1"/>
  <c r="R101" i="3"/>
  <c r="Q101" i="3"/>
  <c r="L101" i="3"/>
  <c r="M101" i="3" s="1"/>
  <c r="R100" i="3"/>
  <c r="Q100" i="3"/>
  <c r="L100" i="3"/>
  <c r="M100" i="3" s="1"/>
  <c r="R99" i="3"/>
  <c r="Q99" i="3"/>
  <c r="L99" i="3"/>
  <c r="M99" i="3" s="1"/>
  <c r="R98" i="3"/>
  <c r="Q98" i="3"/>
  <c r="L98" i="3"/>
  <c r="M98" i="3" s="1"/>
  <c r="R97" i="3"/>
  <c r="Q97" i="3"/>
  <c r="L97" i="3"/>
  <c r="M97" i="3" s="1"/>
  <c r="R96" i="3"/>
  <c r="Q96" i="3"/>
  <c r="L96" i="3"/>
  <c r="M96" i="3" s="1"/>
  <c r="R95" i="3"/>
  <c r="Q95" i="3"/>
  <c r="L95" i="3"/>
  <c r="M95" i="3" s="1"/>
  <c r="R94" i="3"/>
  <c r="Q94" i="3"/>
  <c r="L94" i="3"/>
  <c r="M94" i="3" s="1"/>
  <c r="R93" i="3"/>
  <c r="Q93" i="3"/>
  <c r="L93" i="3"/>
  <c r="M93" i="3" s="1"/>
  <c r="R92" i="3"/>
  <c r="Q92" i="3"/>
  <c r="L92" i="3"/>
  <c r="M92" i="3" s="1"/>
  <c r="R91" i="3"/>
  <c r="Q91" i="3"/>
  <c r="L91" i="3"/>
  <c r="M91" i="3" s="1"/>
  <c r="R90" i="3"/>
  <c r="Q90" i="3"/>
  <c r="L90" i="3"/>
  <c r="M90" i="3" s="1"/>
  <c r="R89" i="3"/>
  <c r="Q89" i="3"/>
  <c r="L89" i="3"/>
  <c r="M89" i="3" s="1"/>
  <c r="R88" i="3"/>
  <c r="Q88" i="3"/>
  <c r="L88" i="3"/>
  <c r="M88" i="3" s="1"/>
  <c r="R87" i="3"/>
  <c r="Q87" i="3"/>
  <c r="L87" i="3"/>
  <c r="M87" i="3" s="1"/>
  <c r="R86" i="3"/>
  <c r="Q86" i="3"/>
  <c r="L86" i="3"/>
  <c r="M86" i="3" s="1"/>
  <c r="R85" i="3"/>
  <c r="Q85" i="3"/>
  <c r="L85" i="3"/>
  <c r="M85" i="3" s="1"/>
  <c r="R84" i="3"/>
  <c r="Q84" i="3"/>
  <c r="L84" i="3"/>
  <c r="M84" i="3" s="1"/>
  <c r="R83" i="3"/>
  <c r="Q83" i="3"/>
  <c r="L83" i="3"/>
  <c r="M83" i="3" s="1"/>
  <c r="R82" i="3"/>
  <c r="Q82" i="3"/>
  <c r="L82" i="3"/>
  <c r="M82" i="3" s="1"/>
  <c r="R81" i="3"/>
  <c r="Q81" i="3"/>
  <c r="L81" i="3"/>
  <c r="M81" i="3" s="1"/>
  <c r="R80" i="3"/>
  <c r="Q80" i="3"/>
  <c r="L80" i="3"/>
  <c r="M80" i="3" s="1"/>
  <c r="R79" i="3"/>
  <c r="Q79" i="3"/>
  <c r="L79" i="3"/>
  <c r="M79" i="3" s="1"/>
  <c r="R78" i="3"/>
  <c r="Q78" i="3"/>
  <c r="L78" i="3"/>
  <c r="M78" i="3" s="1"/>
  <c r="R77" i="3"/>
  <c r="Q77" i="3"/>
  <c r="L77" i="3"/>
  <c r="M77" i="3" s="1"/>
  <c r="R76" i="3"/>
  <c r="Q76" i="3"/>
  <c r="L76" i="3"/>
  <c r="M76" i="3" s="1"/>
  <c r="R75" i="3"/>
  <c r="Q75" i="3"/>
  <c r="L75" i="3"/>
  <c r="M75" i="3" s="1"/>
  <c r="R74" i="3"/>
  <c r="Q74" i="3"/>
  <c r="L74" i="3"/>
  <c r="M74" i="3" s="1"/>
  <c r="R73" i="3"/>
  <c r="Q73" i="3"/>
  <c r="L73" i="3"/>
  <c r="M73" i="3" s="1"/>
  <c r="R72" i="3"/>
  <c r="Q72" i="3"/>
  <c r="L72" i="3"/>
  <c r="M72" i="3" s="1"/>
  <c r="R71" i="3"/>
  <c r="Q71" i="3"/>
  <c r="L71" i="3"/>
  <c r="M71" i="3" s="1"/>
  <c r="R70" i="3"/>
  <c r="Q70" i="3"/>
  <c r="L70" i="3"/>
  <c r="M70" i="3" s="1"/>
  <c r="R69" i="3"/>
  <c r="Q69" i="3"/>
  <c r="L69" i="3"/>
  <c r="M69" i="3" s="1"/>
  <c r="R68" i="3"/>
  <c r="Q68" i="3"/>
  <c r="L68" i="3"/>
  <c r="M68" i="3" s="1"/>
  <c r="R67" i="3"/>
  <c r="Q67" i="3"/>
  <c r="L67" i="3"/>
  <c r="M67" i="3" s="1"/>
  <c r="R66" i="3"/>
  <c r="Q66" i="3"/>
  <c r="L66" i="3"/>
  <c r="M66" i="3" s="1"/>
  <c r="R65" i="3"/>
  <c r="Q65" i="3"/>
  <c r="L65" i="3"/>
  <c r="M65" i="3" s="1"/>
  <c r="R64" i="3"/>
  <c r="Q64" i="3"/>
  <c r="L64" i="3"/>
  <c r="M64" i="3" s="1"/>
  <c r="R63" i="3"/>
  <c r="Q63" i="3"/>
  <c r="L63" i="3"/>
  <c r="M63" i="3" s="1"/>
  <c r="R62" i="3"/>
  <c r="Q62" i="3"/>
  <c r="L62" i="3"/>
  <c r="M62" i="3" s="1"/>
  <c r="R61" i="3"/>
  <c r="Q61" i="3"/>
  <c r="L61" i="3"/>
  <c r="M61" i="3" s="1"/>
  <c r="R60" i="3"/>
  <c r="Q60" i="3"/>
  <c r="L60" i="3"/>
  <c r="M60" i="3" s="1"/>
  <c r="R59" i="3"/>
  <c r="Q59" i="3"/>
  <c r="L59" i="3"/>
  <c r="M59" i="3" s="1"/>
  <c r="R58" i="3"/>
  <c r="Q58" i="3"/>
  <c r="L58" i="3"/>
  <c r="M58" i="3" s="1"/>
  <c r="R57" i="3"/>
  <c r="Q57" i="3"/>
  <c r="L57" i="3"/>
  <c r="M57" i="3" s="1"/>
  <c r="R56" i="3"/>
  <c r="Q56" i="3"/>
  <c r="L56" i="3"/>
  <c r="M56" i="3" s="1"/>
  <c r="R55" i="3"/>
  <c r="Q55" i="3"/>
  <c r="L55" i="3"/>
  <c r="M55" i="3" s="1"/>
  <c r="R54" i="3"/>
  <c r="Q54" i="3"/>
  <c r="L54" i="3"/>
  <c r="M54" i="3" s="1"/>
  <c r="R53" i="3"/>
  <c r="Q53" i="3"/>
  <c r="L53" i="3"/>
  <c r="M53" i="3" s="1"/>
  <c r="R52" i="3"/>
  <c r="Q52" i="3"/>
  <c r="L52" i="3"/>
  <c r="M52" i="3" s="1"/>
  <c r="R51" i="3"/>
  <c r="Q51" i="3"/>
  <c r="L51" i="3"/>
  <c r="M51" i="3" s="1"/>
  <c r="R50" i="3"/>
  <c r="Q50" i="3"/>
  <c r="L50" i="3"/>
  <c r="M50" i="3" s="1"/>
  <c r="R49" i="3"/>
  <c r="Q49" i="3"/>
  <c r="L49" i="3"/>
  <c r="M49" i="3" s="1"/>
  <c r="R48" i="3"/>
  <c r="Q48" i="3"/>
  <c r="L48" i="3"/>
  <c r="M48" i="3" s="1"/>
  <c r="R47" i="3"/>
  <c r="Q47" i="3"/>
  <c r="L47" i="3"/>
  <c r="M47" i="3" s="1"/>
  <c r="R46" i="3"/>
  <c r="Q46" i="3"/>
  <c r="L46" i="3"/>
  <c r="M46" i="3" s="1"/>
  <c r="R45" i="3"/>
  <c r="Q45" i="3"/>
  <c r="L45" i="3"/>
  <c r="M45" i="3" s="1"/>
  <c r="R44" i="3"/>
  <c r="Q44" i="3"/>
  <c r="L44" i="3"/>
  <c r="M44" i="3" s="1"/>
  <c r="R43" i="3"/>
  <c r="Q43" i="3"/>
  <c r="L43" i="3"/>
  <c r="M43" i="3" s="1"/>
  <c r="R42" i="3"/>
  <c r="Q42" i="3"/>
  <c r="L42" i="3"/>
  <c r="M42" i="3" s="1"/>
  <c r="R41" i="3"/>
  <c r="Q41" i="3"/>
  <c r="L41" i="3"/>
  <c r="M41" i="3" s="1"/>
  <c r="R40" i="3"/>
  <c r="Q40" i="3"/>
  <c r="L40" i="3"/>
  <c r="M40" i="3" s="1"/>
  <c r="R39" i="3"/>
  <c r="Q39" i="3"/>
  <c r="L39" i="3"/>
  <c r="M39" i="3" s="1"/>
  <c r="R38" i="3"/>
  <c r="Q38" i="3"/>
  <c r="L38" i="3"/>
  <c r="M38" i="3" s="1"/>
  <c r="R37" i="3"/>
  <c r="Q37" i="3"/>
  <c r="L37" i="3"/>
  <c r="M37" i="3" s="1"/>
  <c r="R36" i="3"/>
  <c r="Q36" i="3"/>
  <c r="L36" i="3"/>
  <c r="M36" i="3" s="1"/>
  <c r="R35" i="3"/>
  <c r="Q35" i="3"/>
  <c r="L35" i="3"/>
  <c r="M35" i="3" s="1"/>
  <c r="R34" i="3"/>
  <c r="Q34" i="3"/>
  <c r="L34" i="3"/>
  <c r="M34" i="3" s="1"/>
  <c r="R33" i="3"/>
  <c r="Q33" i="3"/>
  <c r="L33" i="3"/>
  <c r="M33" i="3" s="1"/>
  <c r="R32" i="3"/>
  <c r="Q32" i="3"/>
  <c r="L32" i="3"/>
  <c r="M32" i="3" s="1"/>
  <c r="R31" i="3"/>
  <c r="Q31" i="3"/>
  <c r="L31" i="3"/>
  <c r="M31" i="3" s="1"/>
  <c r="R30" i="3"/>
  <c r="Q30" i="3"/>
  <c r="L30" i="3"/>
  <c r="M30" i="3" s="1"/>
  <c r="R29" i="3"/>
  <c r="Q29" i="3"/>
  <c r="L29" i="3"/>
  <c r="M29" i="3" s="1"/>
  <c r="R28" i="3"/>
  <c r="Q28" i="3"/>
  <c r="L28" i="3"/>
  <c r="M28" i="3" s="1"/>
  <c r="R27" i="3"/>
  <c r="Q27" i="3"/>
  <c r="L27" i="3"/>
  <c r="M27" i="3" s="1"/>
  <c r="R26" i="3"/>
  <c r="Q26" i="3"/>
  <c r="L26" i="3"/>
  <c r="M26" i="3" s="1"/>
  <c r="R25" i="3"/>
  <c r="Q25" i="3"/>
  <c r="L25" i="3"/>
  <c r="M25" i="3" s="1"/>
  <c r="R24" i="3"/>
  <c r="Q24" i="3"/>
  <c r="L24" i="3"/>
  <c r="M24" i="3" s="1"/>
  <c r="R23" i="3"/>
  <c r="Q23" i="3"/>
  <c r="L23" i="3"/>
  <c r="M23" i="3" s="1"/>
  <c r="R22" i="3"/>
  <c r="Q22" i="3"/>
  <c r="L22" i="3"/>
  <c r="M22" i="3" s="1"/>
  <c r="R21" i="3"/>
  <c r="Q21" i="3"/>
  <c r="L21" i="3"/>
  <c r="M21" i="3" s="1"/>
  <c r="R20" i="3"/>
  <c r="Q20" i="3"/>
  <c r="L20" i="3"/>
  <c r="M20" i="3" s="1"/>
  <c r="R19" i="3"/>
  <c r="Q19" i="3"/>
  <c r="L19" i="3"/>
  <c r="M19" i="3" s="1"/>
  <c r="R18" i="3"/>
  <c r="Q18" i="3"/>
  <c r="L18" i="3"/>
  <c r="M18" i="3" s="1"/>
  <c r="R17" i="3"/>
  <c r="Q17" i="3"/>
  <c r="L17" i="3"/>
  <c r="M17" i="3" s="1"/>
  <c r="R16" i="3"/>
  <c r="Q16" i="3"/>
  <c r="L16" i="3"/>
  <c r="M16" i="3" s="1"/>
  <c r="R15" i="3"/>
  <c r="Q15" i="3"/>
  <c r="L15" i="3"/>
  <c r="M15" i="3" s="1"/>
  <c r="R14" i="3"/>
  <c r="Q14" i="3"/>
  <c r="L14" i="3"/>
  <c r="M14" i="3" s="1"/>
  <c r="R13" i="3"/>
  <c r="Q13" i="3"/>
  <c r="L13" i="3"/>
  <c r="M13" i="3" s="1"/>
  <c r="R12" i="3"/>
  <c r="Q12" i="3"/>
  <c r="L12" i="3"/>
  <c r="M12" i="3" s="1"/>
  <c r="R11" i="3"/>
  <c r="Q11" i="3"/>
  <c r="L11" i="3"/>
  <c r="M11" i="3" s="1"/>
  <c r="R10" i="3"/>
  <c r="Q10" i="3"/>
  <c r="L10" i="3"/>
  <c r="M10" i="3" s="1"/>
  <c r="R9" i="3"/>
  <c r="Q9" i="3"/>
  <c r="M9" i="3"/>
  <c r="R8" i="3"/>
  <c r="Q8" i="3"/>
  <c r="L8" i="3"/>
  <c r="M8" i="3" s="1"/>
  <c r="R7" i="3"/>
  <c r="Q7" i="3"/>
  <c r="L7" i="3"/>
  <c r="M7" i="3" s="1"/>
  <c r="R207" i="2"/>
  <c r="Q207" i="2"/>
  <c r="L207" i="2"/>
  <c r="M207" i="2" s="1"/>
  <c r="R206" i="2"/>
  <c r="Q206" i="2"/>
  <c r="S206" i="2" s="1"/>
  <c r="M206" i="2"/>
  <c r="L206" i="2"/>
  <c r="R205" i="2"/>
  <c r="Q205" i="2"/>
  <c r="L205" i="2"/>
  <c r="M205" i="2" s="1"/>
  <c r="S205" i="2" s="1"/>
  <c r="R204" i="2"/>
  <c r="Q204" i="2"/>
  <c r="M204" i="2"/>
  <c r="L204" i="2"/>
  <c r="R203" i="2"/>
  <c r="Q203" i="2"/>
  <c r="L203" i="2"/>
  <c r="R202" i="2"/>
  <c r="Q202" i="2"/>
  <c r="M202" i="2"/>
  <c r="L202" i="2"/>
  <c r="R201" i="2"/>
  <c r="Q201" i="2"/>
  <c r="L201" i="2"/>
  <c r="M201" i="2" s="1"/>
  <c r="R200" i="2"/>
  <c r="Q200" i="2"/>
  <c r="L200" i="2"/>
  <c r="R199" i="2"/>
  <c r="Q199" i="2"/>
  <c r="L199" i="2"/>
  <c r="M199" i="2" s="1"/>
  <c r="S199" i="2" s="1"/>
  <c r="R198" i="2"/>
  <c r="Q198" i="2"/>
  <c r="S198" i="2" s="1"/>
  <c r="M198" i="2"/>
  <c r="L198" i="2"/>
  <c r="R197" i="2"/>
  <c r="Q197" i="2"/>
  <c r="L197" i="2"/>
  <c r="M197" i="2" s="1"/>
  <c r="R196" i="2"/>
  <c r="Q196" i="2"/>
  <c r="M196" i="2"/>
  <c r="L196" i="2"/>
  <c r="R195" i="2"/>
  <c r="Q195" i="2"/>
  <c r="L195" i="2"/>
  <c r="R194" i="2"/>
  <c r="Q194" i="2"/>
  <c r="M194" i="2"/>
  <c r="L194" i="2"/>
  <c r="R193" i="2"/>
  <c r="Q193" i="2"/>
  <c r="L193" i="2"/>
  <c r="M193" i="2" s="1"/>
  <c r="R192" i="2"/>
  <c r="Q192" i="2"/>
  <c r="L192" i="2"/>
  <c r="M192" i="2" s="1"/>
  <c r="R191" i="2"/>
  <c r="Q191" i="2"/>
  <c r="L191" i="2"/>
  <c r="M191" i="2" s="1"/>
  <c r="S191" i="2" s="1"/>
  <c r="R190" i="2"/>
  <c r="Q190" i="2"/>
  <c r="S190" i="2" s="1"/>
  <c r="M190" i="2"/>
  <c r="L190" i="2"/>
  <c r="R189" i="2"/>
  <c r="Q189" i="2"/>
  <c r="S189" i="2" s="1"/>
  <c r="M189" i="2"/>
  <c r="L189" i="2"/>
  <c r="R188" i="2"/>
  <c r="Q188" i="2"/>
  <c r="L188" i="2"/>
  <c r="M188" i="2" s="1"/>
  <c r="R187" i="2"/>
  <c r="Q187" i="2"/>
  <c r="S187" i="2" s="1"/>
  <c r="M187" i="2"/>
  <c r="L187" i="2"/>
  <c r="R186" i="2"/>
  <c r="Q186" i="2"/>
  <c r="L186" i="2"/>
  <c r="M186" i="2" s="1"/>
  <c r="R185" i="2"/>
  <c r="Q185" i="2"/>
  <c r="L185" i="2"/>
  <c r="M185" i="2" s="1"/>
  <c r="S185" i="2" s="1"/>
  <c r="R184" i="2"/>
  <c r="Q184" i="2"/>
  <c r="S184" i="2" s="1"/>
  <c r="M184" i="2"/>
  <c r="L184" i="2"/>
  <c r="R183" i="2"/>
  <c r="Q183" i="2"/>
  <c r="L183" i="2"/>
  <c r="M183" i="2" s="1"/>
  <c r="R182" i="2"/>
  <c r="Q182" i="2"/>
  <c r="M182" i="2"/>
  <c r="L182" i="2"/>
  <c r="R181" i="2"/>
  <c r="Q181" i="2"/>
  <c r="L181" i="2"/>
  <c r="R180" i="2"/>
  <c r="Q180" i="2"/>
  <c r="M180" i="2"/>
  <c r="L180" i="2"/>
  <c r="R179" i="2"/>
  <c r="Q179" i="2"/>
  <c r="L179" i="2"/>
  <c r="M179" i="2" s="1"/>
  <c r="R178" i="2"/>
  <c r="Q178" i="2"/>
  <c r="L178" i="2"/>
  <c r="R177" i="2"/>
  <c r="Q177" i="2"/>
  <c r="L177" i="2"/>
  <c r="M177" i="2" s="1"/>
  <c r="S177" i="2" s="1"/>
  <c r="R176" i="2"/>
  <c r="Q176" i="2"/>
  <c r="S176" i="2" s="1"/>
  <c r="M176" i="2"/>
  <c r="L176" i="2"/>
  <c r="R175" i="2"/>
  <c r="Q175" i="2"/>
  <c r="L175" i="2"/>
  <c r="M175" i="2" s="1"/>
  <c r="R174" i="2"/>
  <c r="Q174" i="2"/>
  <c r="M174" i="2"/>
  <c r="L174" i="2"/>
  <c r="R173" i="2"/>
  <c r="Q173" i="2"/>
  <c r="L173" i="2"/>
  <c r="R172" i="2"/>
  <c r="Q172" i="2"/>
  <c r="M172" i="2"/>
  <c r="L172" i="2"/>
  <c r="R171" i="2"/>
  <c r="Q171" i="2"/>
  <c r="L171" i="2"/>
  <c r="M171" i="2" s="1"/>
  <c r="R170" i="2"/>
  <c r="Q170" i="2"/>
  <c r="L170" i="2"/>
  <c r="M170" i="2" s="1"/>
  <c r="R169" i="2"/>
  <c r="Q169" i="2"/>
  <c r="L169" i="2"/>
  <c r="M169" i="2" s="1"/>
  <c r="S169" i="2" s="1"/>
  <c r="R168" i="2"/>
  <c r="Q168" i="2"/>
  <c r="L168" i="2"/>
  <c r="M168" i="2" s="1"/>
  <c r="R167" i="2"/>
  <c r="Q167" i="2"/>
  <c r="L167" i="2"/>
  <c r="M167" i="2" s="1"/>
  <c r="R166" i="2"/>
  <c r="Q166" i="2"/>
  <c r="L166" i="2"/>
  <c r="M166" i="2" s="1"/>
  <c r="R165" i="2"/>
  <c r="Q165" i="2"/>
  <c r="S165" i="2" s="1"/>
  <c r="M165" i="2"/>
  <c r="L165" i="2"/>
  <c r="R164" i="2"/>
  <c r="Q164" i="2"/>
  <c r="M164" i="2"/>
  <c r="L164" i="2"/>
  <c r="R163" i="2"/>
  <c r="Q163" i="2"/>
  <c r="M163" i="2"/>
  <c r="L163" i="2"/>
  <c r="R162" i="2"/>
  <c r="Q162" i="2"/>
  <c r="L162" i="2"/>
  <c r="M162" i="2" s="1"/>
  <c r="R161" i="2"/>
  <c r="Q161" i="2"/>
  <c r="L161" i="2"/>
  <c r="R160" i="2"/>
  <c r="Q160" i="2"/>
  <c r="L160" i="2"/>
  <c r="M160" i="2" s="1"/>
  <c r="R159" i="2"/>
  <c r="Q159" i="2"/>
  <c r="L159" i="2"/>
  <c r="M159" i="2" s="1"/>
  <c r="R158" i="2"/>
  <c r="Q158" i="2"/>
  <c r="S158" i="2" s="1"/>
  <c r="M158" i="2"/>
  <c r="L158" i="2"/>
  <c r="R157" i="2"/>
  <c r="Q157" i="2"/>
  <c r="S157" i="2" s="1"/>
  <c r="M157" i="2"/>
  <c r="L157" i="2"/>
  <c r="R156" i="2"/>
  <c r="Q156" i="2"/>
  <c r="M156" i="2"/>
  <c r="L156" i="2"/>
  <c r="R155" i="2"/>
  <c r="Q155" i="2"/>
  <c r="L155" i="2"/>
  <c r="R154" i="2"/>
  <c r="Q154" i="2"/>
  <c r="L154" i="2"/>
  <c r="R153" i="2"/>
  <c r="Q153" i="2"/>
  <c r="L153" i="2"/>
  <c r="M153" i="2" s="1"/>
  <c r="R152" i="2"/>
  <c r="Q152" i="2"/>
  <c r="L152" i="2"/>
  <c r="M152" i="2" s="1"/>
  <c r="R151" i="2"/>
  <c r="Q151" i="2"/>
  <c r="S151" i="2" s="1"/>
  <c r="L151" i="2"/>
  <c r="M151" i="2" s="1"/>
  <c r="R150" i="2"/>
  <c r="Q150" i="2"/>
  <c r="S150" i="2" s="1"/>
  <c r="M150" i="2"/>
  <c r="L150" i="2"/>
  <c r="R149" i="2"/>
  <c r="Q149" i="2"/>
  <c r="S149" i="2" s="1"/>
  <c r="M149" i="2"/>
  <c r="L149" i="2"/>
  <c r="R148" i="2"/>
  <c r="Q148" i="2"/>
  <c r="M148" i="2"/>
  <c r="L148" i="2"/>
  <c r="R147" i="2"/>
  <c r="Q147" i="2"/>
  <c r="L147" i="2"/>
  <c r="R146" i="2"/>
  <c r="Q146" i="2"/>
  <c r="L146" i="2"/>
  <c r="R145" i="2"/>
  <c r="Q145" i="2"/>
  <c r="L145" i="2"/>
  <c r="M145" i="2" s="1"/>
  <c r="R144" i="2"/>
  <c r="Q144" i="2"/>
  <c r="L144" i="2"/>
  <c r="M144" i="2" s="1"/>
  <c r="R143" i="2"/>
  <c r="Q143" i="2"/>
  <c r="M143" i="2"/>
  <c r="S143" i="2" s="1"/>
  <c r="L143" i="2"/>
  <c r="R142" i="2"/>
  <c r="Q142" i="2"/>
  <c r="S142" i="2" s="1"/>
  <c r="M142" i="2"/>
  <c r="L142" i="2"/>
  <c r="R141" i="2"/>
  <c r="Q141" i="2"/>
  <c r="L141" i="2"/>
  <c r="M141" i="2" s="1"/>
  <c r="S141" i="2" s="1"/>
  <c r="R140" i="2"/>
  <c r="Q140" i="2"/>
  <c r="M140" i="2"/>
  <c r="L140" i="2"/>
  <c r="R139" i="2"/>
  <c r="Q139" i="2"/>
  <c r="S139" i="2" s="1"/>
  <c r="M139" i="2"/>
  <c r="L139" i="2"/>
  <c r="R138" i="2"/>
  <c r="Q138" i="2"/>
  <c r="M138" i="2"/>
  <c r="L138" i="2"/>
  <c r="R137" i="2"/>
  <c r="Q137" i="2"/>
  <c r="S137" i="2" s="1"/>
  <c r="L137" i="2"/>
  <c r="M137" i="2" s="1"/>
  <c r="R136" i="2"/>
  <c r="Q136" i="2"/>
  <c r="L136" i="2"/>
  <c r="M136" i="2" s="1"/>
  <c r="R135" i="2"/>
  <c r="Q135" i="2"/>
  <c r="S135" i="2" s="1"/>
  <c r="L135" i="2"/>
  <c r="M135" i="2" s="1"/>
  <c r="R134" i="2"/>
  <c r="Q134" i="2"/>
  <c r="S134" i="2" s="1"/>
  <c r="L134" i="2"/>
  <c r="M134" i="2" s="1"/>
  <c r="R133" i="2"/>
  <c r="Q133" i="2"/>
  <c r="S133" i="2" s="1"/>
  <c r="M133" i="2"/>
  <c r="L133" i="2"/>
  <c r="R132" i="2"/>
  <c r="Q132" i="2"/>
  <c r="M132" i="2"/>
  <c r="L132" i="2"/>
  <c r="R131" i="2"/>
  <c r="Q131" i="2"/>
  <c r="M131" i="2"/>
  <c r="L131" i="2"/>
  <c r="R130" i="2"/>
  <c r="Q130" i="2"/>
  <c r="M130" i="2"/>
  <c r="L130" i="2"/>
  <c r="R129" i="2"/>
  <c r="Q129" i="2"/>
  <c r="L129" i="2"/>
  <c r="M129" i="2" s="1"/>
  <c r="R128" i="2"/>
  <c r="Q128" i="2"/>
  <c r="L128" i="2"/>
  <c r="M128" i="2" s="1"/>
  <c r="R127" i="2"/>
  <c r="Q127" i="2"/>
  <c r="S127" i="2" s="1"/>
  <c r="M127" i="2"/>
  <c r="L127" i="2"/>
  <c r="R126" i="2"/>
  <c r="Q126" i="2"/>
  <c r="S126" i="2" s="1"/>
  <c r="M126" i="2"/>
  <c r="L126" i="2"/>
  <c r="R125" i="2"/>
  <c r="Q125" i="2"/>
  <c r="M125" i="2"/>
  <c r="L125" i="2"/>
  <c r="R124" i="2"/>
  <c r="Q124" i="2"/>
  <c r="L124" i="2"/>
  <c r="M124" i="2" s="1"/>
  <c r="S124" i="2" s="1"/>
  <c r="R123" i="2"/>
  <c r="Q123" i="2"/>
  <c r="M123" i="2"/>
  <c r="L123" i="2"/>
  <c r="R122" i="2"/>
  <c r="Q122" i="2"/>
  <c r="L122" i="2"/>
  <c r="M122" i="2" s="1"/>
  <c r="R121" i="2"/>
  <c r="Q121" i="2"/>
  <c r="L121" i="2"/>
  <c r="M121" i="2" s="1"/>
  <c r="R120" i="2"/>
  <c r="Q120" i="2"/>
  <c r="L120" i="2"/>
  <c r="M120" i="2" s="1"/>
  <c r="R119" i="2"/>
  <c r="Q119" i="2"/>
  <c r="S119" i="2" s="1"/>
  <c r="M119" i="2"/>
  <c r="L119" i="2"/>
  <c r="R118" i="2"/>
  <c r="Q118" i="2"/>
  <c r="S118" i="2" s="1"/>
  <c r="M118" i="2"/>
  <c r="L118" i="2"/>
  <c r="R117" i="2"/>
  <c r="Q117" i="2"/>
  <c r="S117" i="2" s="1"/>
  <c r="M117" i="2"/>
  <c r="L117" i="2"/>
  <c r="R116" i="2"/>
  <c r="Q116" i="2"/>
  <c r="S116" i="2" s="1"/>
  <c r="M116" i="2"/>
  <c r="L116" i="2"/>
  <c r="R115" i="2"/>
  <c r="Q115" i="2"/>
  <c r="L115" i="2"/>
  <c r="M115" i="2" s="1"/>
  <c r="R114" i="2"/>
  <c r="Q114" i="2"/>
  <c r="L114" i="2"/>
  <c r="M114" i="2" s="1"/>
  <c r="R113" i="2"/>
  <c r="Q113" i="2"/>
  <c r="L113" i="2"/>
  <c r="R112" i="2"/>
  <c r="Q112" i="2"/>
  <c r="S112" i="2" s="1"/>
  <c r="M112" i="2"/>
  <c r="L112" i="2"/>
  <c r="R111" i="2"/>
  <c r="Q111" i="2"/>
  <c r="S111" i="2" s="1"/>
  <c r="M111" i="2"/>
  <c r="L111" i="2"/>
  <c r="R110" i="2"/>
  <c r="Q110" i="2"/>
  <c r="S110" i="2" s="1"/>
  <c r="L110" i="2"/>
  <c r="M110" i="2" s="1"/>
  <c r="R109" i="2"/>
  <c r="Q109" i="2"/>
  <c r="L109" i="2"/>
  <c r="M109" i="2" s="1"/>
  <c r="R108" i="2"/>
  <c r="Q108" i="2"/>
  <c r="L108" i="2"/>
  <c r="M108" i="2" s="1"/>
  <c r="R107" i="2"/>
  <c r="Q107" i="2"/>
  <c r="M107" i="2"/>
  <c r="S107" i="2" s="1"/>
  <c r="L107" i="2"/>
  <c r="R106" i="2"/>
  <c r="Q106" i="2"/>
  <c r="S106" i="2" s="1"/>
  <c r="M106" i="2"/>
  <c r="L106" i="2"/>
  <c r="R105" i="2"/>
  <c r="Q105" i="2"/>
  <c r="M105" i="2"/>
  <c r="L105" i="2"/>
  <c r="R104" i="2"/>
  <c r="Q104" i="2"/>
  <c r="L104" i="2"/>
  <c r="R103" i="2"/>
  <c r="Q103" i="2"/>
  <c r="S103" i="2" s="1"/>
  <c r="M103" i="2"/>
  <c r="L103" i="2"/>
  <c r="R102" i="2"/>
  <c r="Q102" i="2"/>
  <c r="L102" i="2"/>
  <c r="M102" i="2" s="1"/>
  <c r="R101" i="2"/>
  <c r="Q101" i="2"/>
  <c r="S101" i="2" s="1"/>
  <c r="M101" i="2"/>
  <c r="L101" i="2"/>
  <c r="R100" i="2"/>
  <c r="Q100" i="2"/>
  <c r="S100" i="2" s="1"/>
  <c r="M100" i="2"/>
  <c r="L100" i="2"/>
  <c r="R99" i="2"/>
  <c r="Q99" i="2"/>
  <c r="L99" i="2"/>
  <c r="M99" i="2" s="1"/>
  <c r="R98" i="2"/>
  <c r="Q98" i="2"/>
  <c r="S98" i="2" s="1"/>
  <c r="L98" i="2"/>
  <c r="M98" i="2" s="1"/>
  <c r="R97" i="2"/>
  <c r="Q97" i="2"/>
  <c r="L97" i="2"/>
  <c r="M97" i="2" s="1"/>
  <c r="R96" i="2"/>
  <c r="Q96" i="2"/>
  <c r="L96" i="2"/>
  <c r="M96" i="2" s="1"/>
  <c r="R95" i="2"/>
  <c r="Q95" i="2"/>
  <c r="S95" i="2" s="1"/>
  <c r="L95" i="2"/>
  <c r="M95" i="2" s="1"/>
  <c r="R94" i="2"/>
  <c r="Q94" i="2"/>
  <c r="S94" i="2" s="1"/>
  <c r="M94" i="2"/>
  <c r="L94" i="2"/>
  <c r="R93" i="2"/>
  <c r="Q93" i="2"/>
  <c r="L93" i="2"/>
  <c r="M93" i="2" s="1"/>
  <c r="R92" i="2"/>
  <c r="Q92" i="2"/>
  <c r="S92" i="2" s="1"/>
  <c r="L92" i="2"/>
  <c r="M92" i="2" s="1"/>
  <c r="R91" i="2"/>
  <c r="Q91" i="2"/>
  <c r="L91" i="2"/>
  <c r="M91" i="2" s="1"/>
  <c r="S91" i="2" s="1"/>
  <c r="R90" i="2"/>
  <c r="Q90" i="2"/>
  <c r="S90" i="2" s="1"/>
  <c r="M90" i="2"/>
  <c r="L90" i="2"/>
  <c r="R89" i="2"/>
  <c r="Q89" i="2"/>
  <c r="L89" i="2"/>
  <c r="M89" i="2" s="1"/>
  <c r="R88" i="2"/>
  <c r="Q88" i="2"/>
  <c r="M88" i="2"/>
  <c r="L88" i="2"/>
  <c r="R87" i="2"/>
  <c r="Q87" i="2"/>
  <c r="L87" i="2"/>
  <c r="M87" i="2" s="1"/>
  <c r="R86" i="2"/>
  <c r="Q86" i="2"/>
  <c r="L86" i="2"/>
  <c r="R85" i="2"/>
  <c r="Q85" i="2"/>
  <c r="S85" i="2" s="1"/>
  <c r="M85" i="2"/>
  <c r="L85" i="2"/>
  <c r="R84" i="2"/>
  <c r="Q84" i="2"/>
  <c r="L84" i="2"/>
  <c r="M84" i="2" s="1"/>
  <c r="R83" i="2"/>
  <c r="Q83" i="2"/>
  <c r="L83" i="2"/>
  <c r="R82" i="2"/>
  <c r="Q82" i="2"/>
  <c r="L82" i="2"/>
  <c r="M82" i="2" s="1"/>
  <c r="S82" i="2" s="1"/>
  <c r="R81" i="2"/>
  <c r="Q81" i="2"/>
  <c r="S81" i="2" s="1"/>
  <c r="M81" i="2"/>
  <c r="L81" i="2"/>
  <c r="R80" i="2"/>
  <c r="Q80" i="2"/>
  <c r="M80" i="2"/>
  <c r="L80" i="2"/>
  <c r="R79" i="2"/>
  <c r="Q79" i="2"/>
  <c r="L79" i="2"/>
  <c r="M79" i="2" s="1"/>
  <c r="R78" i="2"/>
  <c r="Q78" i="2"/>
  <c r="L78" i="2"/>
  <c r="M78" i="2" s="1"/>
  <c r="R77" i="2"/>
  <c r="Q77" i="2"/>
  <c r="S77" i="2" s="1"/>
  <c r="M77" i="2"/>
  <c r="L77" i="2"/>
  <c r="R76" i="2"/>
  <c r="Q76" i="2"/>
  <c r="L76" i="2"/>
  <c r="M76" i="2" s="1"/>
  <c r="S76" i="2" s="1"/>
  <c r="R75" i="2"/>
  <c r="Q75" i="2"/>
  <c r="M75" i="2"/>
  <c r="L75" i="2"/>
  <c r="R74" i="2"/>
  <c r="Q74" i="2"/>
  <c r="L74" i="2"/>
  <c r="M74" i="2" s="1"/>
  <c r="R73" i="2"/>
  <c r="Q73" i="2"/>
  <c r="M73" i="2"/>
  <c r="L73" i="2"/>
  <c r="R72" i="2"/>
  <c r="Q72" i="2"/>
  <c r="L72" i="2"/>
  <c r="M72" i="2" s="1"/>
  <c r="R71" i="2"/>
  <c r="Q71" i="2"/>
  <c r="L71" i="2"/>
  <c r="M71" i="2" s="1"/>
  <c r="R70" i="2"/>
  <c r="Q70" i="2"/>
  <c r="L70" i="2"/>
  <c r="M70" i="2" s="1"/>
  <c r="S70" i="2" s="1"/>
  <c r="R69" i="2"/>
  <c r="Q69" i="2"/>
  <c r="S69" i="2" s="1"/>
  <c r="M69" i="2"/>
  <c r="L69" i="2"/>
  <c r="R68" i="2"/>
  <c r="Q68" i="2"/>
  <c r="L68" i="2"/>
  <c r="M68" i="2" s="1"/>
  <c r="R67" i="2"/>
  <c r="Q67" i="2"/>
  <c r="M67" i="2"/>
  <c r="L67" i="2"/>
  <c r="R66" i="2"/>
  <c r="Q66" i="2"/>
  <c r="S66" i="2" s="1"/>
  <c r="L66" i="2"/>
  <c r="M66" i="2" s="1"/>
  <c r="R65" i="2"/>
  <c r="Q65" i="2"/>
  <c r="M65" i="2"/>
  <c r="L65" i="2"/>
  <c r="R64" i="2"/>
  <c r="Q64" i="2"/>
  <c r="L64" i="2"/>
  <c r="M64" i="2" s="1"/>
  <c r="R63" i="2"/>
  <c r="Q63" i="2"/>
  <c r="L63" i="2"/>
  <c r="M63" i="2" s="1"/>
  <c r="R62" i="2"/>
  <c r="Q62" i="2"/>
  <c r="L62" i="2"/>
  <c r="M62" i="2" s="1"/>
  <c r="R61" i="2"/>
  <c r="Q61" i="2"/>
  <c r="S61" i="2" s="1"/>
  <c r="M61" i="2"/>
  <c r="L61" i="2"/>
  <c r="R60" i="2"/>
  <c r="Q60" i="2"/>
  <c r="L60" i="2"/>
  <c r="M60" i="2" s="1"/>
  <c r="R59" i="2"/>
  <c r="Q59" i="2"/>
  <c r="L59" i="2"/>
  <c r="M59" i="2" s="1"/>
  <c r="R58" i="2"/>
  <c r="Q58" i="2"/>
  <c r="L58" i="2"/>
  <c r="M58" i="2" s="1"/>
  <c r="S58" i="2" s="1"/>
  <c r="R57" i="2"/>
  <c r="Q57" i="2"/>
  <c r="M57" i="2"/>
  <c r="L57" i="2"/>
  <c r="R56" i="2"/>
  <c r="Q56" i="2"/>
  <c r="M56" i="2"/>
  <c r="L56" i="2"/>
  <c r="R55" i="2"/>
  <c r="Q55" i="2"/>
  <c r="M55" i="2"/>
  <c r="L55" i="2"/>
  <c r="R54" i="2"/>
  <c r="Q54" i="2"/>
  <c r="L54" i="2"/>
  <c r="M54" i="2" s="1"/>
  <c r="R53" i="2"/>
  <c r="Q53" i="2"/>
  <c r="L53" i="2"/>
  <c r="R52" i="2"/>
  <c r="Q52" i="2"/>
  <c r="L52" i="2"/>
  <c r="M52" i="2" s="1"/>
  <c r="R51" i="2"/>
  <c r="Q51" i="2"/>
  <c r="S51" i="2" s="1"/>
  <c r="L51" i="2"/>
  <c r="M51" i="2" s="1"/>
  <c r="R50" i="2"/>
  <c r="Q50" i="2"/>
  <c r="L50" i="2"/>
  <c r="M50" i="2" s="1"/>
  <c r="R49" i="2"/>
  <c r="Q49" i="2"/>
  <c r="S49" i="2" s="1"/>
  <c r="M49" i="2"/>
  <c r="L49" i="2"/>
  <c r="R48" i="2"/>
  <c r="Q48" i="2"/>
  <c r="M48" i="2"/>
  <c r="L48" i="2"/>
  <c r="R47" i="2"/>
  <c r="Q47" i="2"/>
  <c r="M47" i="2"/>
  <c r="L47" i="2"/>
  <c r="R46" i="2"/>
  <c r="Q46" i="2"/>
  <c r="L46" i="2"/>
  <c r="M46" i="2" s="1"/>
  <c r="R45" i="2"/>
  <c r="Q45" i="2"/>
  <c r="L45" i="2"/>
  <c r="R44" i="2"/>
  <c r="Q44" i="2"/>
  <c r="S44" i="2" s="1"/>
  <c r="L44" i="2"/>
  <c r="M44" i="2" s="1"/>
  <c r="R43" i="2"/>
  <c r="Q43" i="2"/>
  <c r="S43" i="2" s="1"/>
  <c r="L43" i="2"/>
  <c r="M43" i="2" s="1"/>
  <c r="R42" i="2"/>
  <c r="Q42" i="2"/>
  <c r="L42" i="2"/>
  <c r="M42" i="2" s="1"/>
  <c r="R41" i="2"/>
  <c r="Q41" i="2"/>
  <c r="L41" i="2"/>
  <c r="M41" i="2" s="1"/>
  <c r="R40" i="2"/>
  <c r="Q40" i="2"/>
  <c r="S40" i="2" s="1"/>
  <c r="L40" i="2"/>
  <c r="M40" i="2" s="1"/>
  <c r="R39" i="2"/>
  <c r="Q39" i="2"/>
  <c r="S39" i="2" s="1"/>
  <c r="M39" i="2"/>
  <c r="L39" i="2"/>
  <c r="R38" i="2"/>
  <c r="Q38" i="2"/>
  <c r="S38" i="2" s="1"/>
  <c r="M38" i="2"/>
  <c r="L38" i="2"/>
  <c r="R37" i="2"/>
  <c r="Q37" i="2"/>
  <c r="M37" i="2"/>
  <c r="L37" i="2"/>
  <c r="R36" i="2"/>
  <c r="Q36" i="2"/>
  <c r="L36" i="2"/>
  <c r="M36" i="2" s="1"/>
  <c r="R35" i="2"/>
  <c r="Q35" i="2"/>
  <c r="L35" i="2"/>
  <c r="M35" i="2" s="1"/>
  <c r="R34" i="2"/>
  <c r="Q34" i="2"/>
  <c r="L34" i="2"/>
  <c r="M34" i="2" s="1"/>
  <c r="Q33" i="2"/>
  <c r="Q32" i="2"/>
  <c r="Q31" i="2"/>
  <c r="Q30" i="2"/>
  <c r="Q29" i="2"/>
  <c r="Q28" i="2"/>
  <c r="Q27" i="2"/>
  <c r="Q26" i="2"/>
  <c r="Q25" i="2"/>
  <c r="Q24" i="2"/>
  <c r="Q23" i="2"/>
  <c r="Q22" i="2"/>
  <c r="Q21" i="2"/>
  <c r="Q20" i="2"/>
  <c r="Q19" i="2"/>
  <c r="Q18" i="2"/>
  <c r="Q17" i="2"/>
  <c r="Q16" i="2"/>
  <c r="Q15" i="2"/>
  <c r="Q14" i="2"/>
  <c r="Q13" i="2"/>
  <c r="Q12" i="2"/>
  <c r="Q11" i="2"/>
  <c r="Q10" i="2"/>
  <c r="Q9" i="2"/>
  <c r="Q8" i="2"/>
  <c r="R33" i="2"/>
  <c r="R32" i="2"/>
  <c r="R31" i="2"/>
  <c r="R30" i="2"/>
  <c r="R29" i="2"/>
  <c r="R28" i="2"/>
  <c r="R27" i="2"/>
  <c r="R26" i="2"/>
  <c r="R25" i="2"/>
  <c r="R24" i="2"/>
  <c r="R23" i="2"/>
  <c r="R22" i="2"/>
  <c r="R21" i="2"/>
  <c r="R20" i="2"/>
  <c r="R19" i="2"/>
  <c r="R18" i="2"/>
  <c r="R17" i="2"/>
  <c r="R16" i="2"/>
  <c r="R15" i="2"/>
  <c r="R14" i="2"/>
  <c r="R13" i="2"/>
  <c r="R12" i="2"/>
  <c r="R11" i="2"/>
  <c r="R10" i="2"/>
  <c r="R9" i="2"/>
  <c r="R8" i="2"/>
  <c r="R7" i="2"/>
  <c r="Q7" i="2"/>
  <c r="L7" i="2"/>
  <c r="S7" i="7" l="1"/>
  <c r="S8" i="7"/>
  <c r="S9" i="7"/>
  <c r="S10" i="7"/>
  <c r="S11" i="7"/>
  <c r="S12" i="7"/>
  <c r="S13" i="7"/>
  <c r="S14" i="7"/>
  <c r="S15" i="7"/>
  <c r="S16" i="7"/>
  <c r="S17" i="7"/>
  <c r="S18" i="7"/>
  <c r="S19" i="7"/>
  <c r="S20" i="7"/>
  <c r="S21" i="7"/>
  <c r="S22" i="7"/>
  <c r="S23" i="7"/>
  <c r="S24" i="7"/>
  <c r="S25" i="7"/>
  <c r="S26" i="7"/>
  <c r="S27" i="7"/>
  <c r="S28" i="7"/>
  <c r="S29" i="7"/>
  <c r="S30" i="7"/>
  <c r="S31" i="7"/>
  <c r="S32" i="7"/>
  <c r="S33" i="7"/>
  <c r="S34" i="7"/>
  <c r="S35" i="7"/>
  <c r="S36" i="7"/>
  <c r="S37" i="7"/>
  <c r="S38" i="7"/>
  <c r="S39" i="7"/>
  <c r="S40" i="7"/>
  <c r="S41" i="7"/>
  <c r="S42" i="7"/>
  <c r="S43" i="7"/>
  <c r="S44" i="7"/>
  <c r="S45" i="7"/>
  <c r="S46" i="7"/>
  <c r="S47" i="7"/>
  <c r="S48" i="7"/>
  <c r="S49" i="7"/>
  <c r="S50" i="7"/>
  <c r="S51" i="7"/>
  <c r="S52" i="7"/>
  <c r="S53" i="7"/>
  <c r="S54" i="7"/>
  <c r="S55" i="7"/>
  <c r="S56" i="7"/>
  <c r="S57" i="7"/>
  <c r="S58" i="7"/>
  <c r="S59" i="7"/>
  <c r="S60" i="7"/>
  <c r="S61" i="7"/>
  <c r="S62" i="7"/>
  <c r="S63" i="7"/>
  <c r="S64" i="7"/>
  <c r="S65" i="7"/>
  <c r="S66" i="7"/>
  <c r="S67" i="7"/>
  <c r="S68" i="7"/>
  <c r="S69" i="7"/>
  <c r="S70" i="7"/>
  <c r="S71" i="7"/>
  <c r="S72" i="7"/>
  <c r="S73" i="7"/>
  <c r="S74" i="7"/>
  <c r="S75" i="7"/>
  <c r="S76" i="7"/>
  <c r="S77" i="7"/>
  <c r="S78" i="7"/>
  <c r="S79" i="7"/>
  <c r="S80" i="7"/>
  <c r="S81" i="7"/>
  <c r="S82" i="7"/>
  <c r="S83" i="7"/>
  <c r="S84" i="7"/>
  <c r="S85" i="7"/>
  <c r="S86" i="7"/>
  <c r="S87" i="7"/>
  <c r="S88" i="7"/>
  <c r="S89" i="7"/>
  <c r="S90" i="7"/>
  <c r="S91" i="7"/>
  <c r="S92" i="7"/>
  <c r="S93" i="7"/>
  <c r="S94" i="7"/>
  <c r="S95" i="7"/>
  <c r="S96" i="7"/>
  <c r="S97" i="7"/>
  <c r="S98" i="7"/>
  <c r="S99" i="7"/>
  <c r="S100" i="7"/>
  <c r="S101" i="7"/>
  <c r="S102" i="7"/>
  <c r="S103" i="7"/>
  <c r="S104" i="7"/>
  <c r="S105" i="7"/>
  <c r="S106" i="7"/>
  <c r="S107" i="7"/>
  <c r="S108" i="7"/>
  <c r="S109" i="7"/>
  <c r="S110" i="7"/>
  <c r="S111" i="7"/>
  <c r="S112" i="7"/>
  <c r="S113" i="7"/>
  <c r="S114" i="7"/>
  <c r="S115" i="7"/>
  <c r="S116" i="7"/>
  <c r="S117" i="7"/>
  <c r="S118" i="7"/>
  <c r="S119" i="7"/>
  <c r="S120" i="7"/>
  <c r="S121" i="7"/>
  <c r="S122" i="7"/>
  <c r="S123" i="7"/>
  <c r="S124" i="7"/>
  <c r="S125" i="7"/>
  <c r="S126" i="7"/>
  <c r="S127" i="7"/>
  <c r="S128" i="7"/>
  <c r="S129" i="7"/>
  <c r="S130" i="7"/>
  <c r="S131" i="7"/>
  <c r="S132" i="7"/>
  <c r="S133" i="7"/>
  <c r="S134" i="7"/>
  <c r="S135" i="7"/>
  <c r="S136" i="7"/>
  <c r="S137" i="7"/>
  <c r="S138" i="7"/>
  <c r="S139" i="7"/>
  <c r="S140" i="7"/>
  <c r="S141" i="7"/>
  <c r="S142" i="7"/>
  <c r="S143" i="7"/>
  <c r="S144" i="7"/>
  <c r="S145" i="7"/>
  <c r="S146" i="7"/>
  <c r="S147" i="7"/>
  <c r="S148" i="7"/>
  <c r="S149" i="7"/>
  <c r="S150" i="7"/>
  <c r="S151" i="7"/>
  <c r="S152" i="7"/>
  <c r="S153" i="7"/>
  <c r="S154" i="7"/>
  <c r="S155" i="7"/>
  <c r="S156" i="7"/>
  <c r="S157" i="7"/>
  <c r="S158" i="7"/>
  <c r="S159" i="7"/>
  <c r="S160" i="7"/>
  <c r="S161" i="7"/>
  <c r="S162" i="7"/>
  <c r="S163" i="7"/>
  <c r="S164" i="7"/>
  <c r="S165" i="7"/>
  <c r="S166" i="7"/>
  <c r="S167" i="7"/>
  <c r="S168" i="7"/>
  <c r="S169" i="7"/>
  <c r="S170" i="7"/>
  <c r="S171" i="7"/>
  <c r="S172" i="7"/>
  <c r="S173" i="7"/>
  <c r="S174" i="7"/>
  <c r="S175" i="7"/>
  <c r="S176" i="7"/>
  <c r="S177" i="7"/>
  <c r="S178" i="7"/>
  <c r="S179" i="7"/>
  <c r="S180" i="7"/>
  <c r="S181" i="7"/>
  <c r="S182" i="7"/>
  <c r="S183" i="7"/>
  <c r="S184" i="7"/>
  <c r="S185" i="7"/>
  <c r="S186" i="7"/>
  <c r="S187" i="7"/>
  <c r="S188" i="7"/>
  <c r="S189" i="7"/>
  <c r="S190" i="7"/>
  <c r="S191" i="7"/>
  <c r="S192" i="7"/>
  <c r="S193" i="7"/>
  <c r="S194" i="7"/>
  <c r="S195" i="7"/>
  <c r="S196" i="7"/>
  <c r="S197" i="7"/>
  <c r="S198" i="7"/>
  <c r="S199" i="7"/>
  <c r="S200" i="7"/>
  <c r="S201" i="7"/>
  <c r="S202" i="7"/>
  <c r="S203" i="7"/>
  <c r="S204" i="7"/>
  <c r="S205" i="7"/>
  <c r="S206" i="7"/>
  <c r="S207" i="7"/>
  <c r="S7" i="6"/>
  <c r="S8" i="6"/>
  <c r="S9" i="6"/>
  <c r="S10" i="6"/>
  <c r="S11" i="6"/>
  <c r="S12" i="6"/>
  <c r="S13" i="6"/>
  <c r="S14" i="6"/>
  <c r="S15" i="6"/>
  <c r="S16" i="6"/>
  <c r="S17" i="6"/>
  <c r="S18" i="6"/>
  <c r="S19" i="6"/>
  <c r="S20" i="6"/>
  <c r="S21" i="6"/>
  <c r="S22" i="6"/>
  <c r="S23" i="6"/>
  <c r="S24" i="6"/>
  <c r="S25" i="6"/>
  <c r="S26" i="6"/>
  <c r="S27" i="6"/>
  <c r="S28" i="6"/>
  <c r="S29" i="6"/>
  <c r="S30" i="6"/>
  <c r="S31" i="6"/>
  <c r="S32" i="6"/>
  <c r="S33" i="6"/>
  <c r="S34" i="6"/>
  <c r="S35" i="6"/>
  <c r="S36" i="6"/>
  <c r="S37" i="6"/>
  <c r="S38" i="6"/>
  <c r="S39" i="6"/>
  <c r="S40" i="6"/>
  <c r="S41" i="6"/>
  <c r="S42" i="6"/>
  <c r="S43" i="6"/>
  <c r="S44" i="6"/>
  <c r="S45" i="6"/>
  <c r="S46" i="6"/>
  <c r="S47" i="6"/>
  <c r="S48" i="6"/>
  <c r="S49" i="6"/>
  <c r="S50" i="6"/>
  <c r="S51" i="6"/>
  <c r="S52" i="6"/>
  <c r="S53" i="6"/>
  <c r="S54" i="6"/>
  <c r="S55" i="6"/>
  <c r="S56" i="6"/>
  <c r="S57" i="6"/>
  <c r="S58" i="6"/>
  <c r="S59" i="6"/>
  <c r="S60" i="6"/>
  <c r="S61" i="6"/>
  <c r="S62" i="6"/>
  <c r="S63" i="6"/>
  <c r="S64" i="6"/>
  <c r="S65" i="6"/>
  <c r="S66" i="6"/>
  <c r="S67" i="6"/>
  <c r="S68" i="6"/>
  <c r="S69" i="6"/>
  <c r="S70" i="6"/>
  <c r="S71" i="6"/>
  <c r="S72" i="6"/>
  <c r="S73" i="6"/>
  <c r="S74" i="6"/>
  <c r="S75" i="6"/>
  <c r="S76" i="6"/>
  <c r="S77" i="6"/>
  <c r="S78" i="6"/>
  <c r="S79" i="6"/>
  <c r="S80" i="6"/>
  <c r="S81" i="6"/>
  <c r="S82" i="6"/>
  <c r="S83" i="6"/>
  <c r="S84" i="6"/>
  <c r="S85" i="6"/>
  <c r="S86" i="6"/>
  <c r="S87" i="6"/>
  <c r="S88" i="6"/>
  <c r="S89" i="6"/>
  <c r="S90" i="6"/>
  <c r="S91" i="6"/>
  <c r="S92" i="6"/>
  <c r="S93" i="6"/>
  <c r="S94" i="6"/>
  <c r="S95" i="6"/>
  <c r="S96" i="6"/>
  <c r="S97" i="6"/>
  <c r="S98" i="6"/>
  <c r="S99" i="6"/>
  <c r="S100" i="6"/>
  <c r="S101" i="6"/>
  <c r="S102" i="6"/>
  <c r="S103" i="6"/>
  <c r="S104" i="6"/>
  <c r="S105" i="6"/>
  <c r="S106" i="6"/>
  <c r="S107" i="6"/>
  <c r="S108" i="6"/>
  <c r="S109" i="6"/>
  <c r="S110" i="6"/>
  <c r="S111" i="6"/>
  <c r="S112" i="6"/>
  <c r="S113" i="6"/>
  <c r="S114" i="6"/>
  <c r="S115" i="6"/>
  <c r="S116" i="6"/>
  <c r="S117" i="6"/>
  <c r="S118" i="6"/>
  <c r="S119" i="6"/>
  <c r="S120" i="6"/>
  <c r="S121" i="6"/>
  <c r="S122" i="6"/>
  <c r="S123" i="6"/>
  <c r="S124" i="6"/>
  <c r="S125" i="6"/>
  <c r="S126" i="6"/>
  <c r="S127" i="6"/>
  <c r="S128" i="6"/>
  <c r="S129" i="6"/>
  <c r="S130" i="6"/>
  <c r="S131" i="6"/>
  <c r="S132" i="6"/>
  <c r="S133" i="6"/>
  <c r="S134" i="6"/>
  <c r="S135" i="6"/>
  <c r="S136" i="6"/>
  <c r="S137" i="6"/>
  <c r="S138" i="6"/>
  <c r="S139" i="6"/>
  <c r="S140" i="6"/>
  <c r="S141" i="6"/>
  <c r="S142" i="6"/>
  <c r="S143" i="6"/>
  <c r="S144" i="6"/>
  <c r="S145" i="6"/>
  <c r="S146" i="6"/>
  <c r="S147" i="6"/>
  <c r="S148" i="6"/>
  <c r="S149" i="6"/>
  <c r="S150" i="6"/>
  <c r="S151" i="6"/>
  <c r="S152" i="6"/>
  <c r="S153" i="6"/>
  <c r="S154" i="6"/>
  <c r="S155" i="6"/>
  <c r="S156" i="6"/>
  <c r="S157" i="6"/>
  <c r="S158" i="6"/>
  <c r="S159" i="6"/>
  <c r="S160" i="6"/>
  <c r="S161" i="6"/>
  <c r="S162" i="6"/>
  <c r="S163" i="6"/>
  <c r="S164" i="6"/>
  <c r="S165" i="6"/>
  <c r="S166" i="6"/>
  <c r="S167" i="6"/>
  <c r="S168" i="6"/>
  <c r="S169" i="6"/>
  <c r="S170" i="6"/>
  <c r="S171" i="6"/>
  <c r="S172" i="6"/>
  <c r="S173" i="6"/>
  <c r="S174" i="6"/>
  <c r="S175" i="6"/>
  <c r="S176" i="6"/>
  <c r="S177" i="6"/>
  <c r="S178" i="6"/>
  <c r="S179" i="6"/>
  <c r="S180" i="6"/>
  <c r="S181" i="6"/>
  <c r="S182" i="6"/>
  <c r="S183" i="6"/>
  <c r="S184" i="6"/>
  <c r="S185" i="6"/>
  <c r="S186" i="6"/>
  <c r="S187" i="6"/>
  <c r="S188" i="6"/>
  <c r="S189" i="6"/>
  <c r="S190" i="6"/>
  <c r="S191" i="6"/>
  <c r="S192" i="6"/>
  <c r="S193" i="6"/>
  <c r="S194" i="6"/>
  <c r="S195" i="6"/>
  <c r="S196" i="6"/>
  <c r="S197" i="6"/>
  <c r="S198" i="6"/>
  <c r="S199" i="6"/>
  <c r="S200" i="6"/>
  <c r="S201" i="6"/>
  <c r="S202" i="6"/>
  <c r="S203" i="6"/>
  <c r="S204" i="6"/>
  <c r="S205" i="6"/>
  <c r="S206" i="6"/>
  <c r="S207" i="6"/>
  <c r="S7" i="5"/>
  <c r="S8" i="5"/>
  <c r="S9" i="5"/>
  <c r="S10" i="5"/>
  <c r="S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S40" i="5"/>
  <c r="S41" i="5"/>
  <c r="S42" i="5"/>
  <c r="S43" i="5"/>
  <c r="S44" i="5"/>
  <c r="S45" i="5"/>
  <c r="S46" i="5"/>
  <c r="S47" i="5"/>
  <c r="S48" i="5"/>
  <c r="S49" i="5"/>
  <c r="S50" i="5"/>
  <c r="S51" i="5"/>
  <c r="S52" i="5"/>
  <c r="S53" i="5"/>
  <c r="S54" i="5"/>
  <c r="S55" i="5"/>
  <c r="S56" i="5"/>
  <c r="S57" i="5"/>
  <c r="S58" i="5"/>
  <c r="S59" i="5"/>
  <c r="S60" i="5"/>
  <c r="S61" i="5"/>
  <c r="S62" i="5"/>
  <c r="S63" i="5"/>
  <c r="S64" i="5"/>
  <c r="S65" i="5"/>
  <c r="S66" i="5"/>
  <c r="S67" i="5"/>
  <c r="S68" i="5"/>
  <c r="S69" i="5"/>
  <c r="S70" i="5"/>
  <c r="S71" i="5"/>
  <c r="S72" i="5"/>
  <c r="S73" i="5"/>
  <c r="S74" i="5"/>
  <c r="S75" i="5"/>
  <c r="S76" i="5"/>
  <c r="S77" i="5"/>
  <c r="S78" i="5"/>
  <c r="S79" i="5"/>
  <c r="S80" i="5"/>
  <c r="S81" i="5"/>
  <c r="S82" i="5"/>
  <c r="S83" i="5"/>
  <c r="S84" i="5"/>
  <c r="S85" i="5"/>
  <c r="S86" i="5"/>
  <c r="S87" i="5"/>
  <c r="S88" i="5"/>
  <c r="S89" i="5"/>
  <c r="S90" i="5"/>
  <c r="S91" i="5"/>
  <c r="S92" i="5"/>
  <c r="S93" i="5"/>
  <c r="S94" i="5"/>
  <c r="S95" i="5"/>
  <c r="S96" i="5"/>
  <c r="S97" i="5"/>
  <c r="S98" i="5"/>
  <c r="S99" i="5"/>
  <c r="S100" i="5"/>
  <c r="S101" i="5"/>
  <c r="S102" i="5"/>
  <c r="S103" i="5"/>
  <c r="S104" i="5"/>
  <c r="S105" i="5"/>
  <c r="S106" i="5"/>
  <c r="S107" i="5"/>
  <c r="S108" i="5"/>
  <c r="S109" i="5"/>
  <c r="S110" i="5"/>
  <c r="S111" i="5"/>
  <c r="S112" i="5"/>
  <c r="S113" i="5"/>
  <c r="S114" i="5"/>
  <c r="S115" i="5"/>
  <c r="S116" i="5"/>
  <c r="S117" i="5"/>
  <c r="S118" i="5"/>
  <c r="S119" i="5"/>
  <c r="S120" i="5"/>
  <c r="S121" i="5"/>
  <c r="S122" i="5"/>
  <c r="S123" i="5"/>
  <c r="S124" i="5"/>
  <c r="S125" i="5"/>
  <c r="S126" i="5"/>
  <c r="S127" i="5"/>
  <c r="S128" i="5"/>
  <c r="S129" i="5"/>
  <c r="S130" i="5"/>
  <c r="S131" i="5"/>
  <c r="S132" i="5"/>
  <c r="S133" i="5"/>
  <c r="S134" i="5"/>
  <c r="S135" i="5"/>
  <c r="S136" i="5"/>
  <c r="S137" i="5"/>
  <c r="S138" i="5"/>
  <c r="S139" i="5"/>
  <c r="S140" i="5"/>
  <c r="S141" i="5"/>
  <c r="S142" i="5"/>
  <c r="S143" i="5"/>
  <c r="S144" i="5"/>
  <c r="S145" i="5"/>
  <c r="S146" i="5"/>
  <c r="S147" i="5"/>
  <c r="S148" i="5"/>
  <c r="S149" i="5"/>
  <c r="S150" i="5"/>
  <c r="S151" i="5"/>
  <c r="S152" i="5"/>
  <c r="S153" i="5"/>
  <c r="S154" i="5"/>
  <c r="S155" i="5"/>
  <c r="S156" i="5"/>
  <c r="S157" i="5"/>
  <c r="S158" i="5"/>
  <c r="S159" i="5"/>
  <c r="S160" i="5"/>
  <c r="S161" i="5"/>
  <c r="S162" i="5"/>
  <c r="S163" i="5"/>
  <c r="S164" i="5"/>
  <c r="S165" i="5"/>
  <c r="S166" i="5"/>
  <c r="S167" i="5"/>
  <c r="S168" i="5"/>
  <c r="S169" i="5"/>
  <c r="S170" i="5"/>
  <c r="S171" i="5"/>
  <c r="S172" i="5"/>
  <c r="S173" i="5"/>
  <c r="S174" i="5"/>
  <c r="S175" i="5"/>
  <c r="S176" i="5"/>
  <c r="S177" i="5"/>
  <c r="S178" i="5"/>
  <c r="S179" i="5"/>
  <c r="S180" i="5"/>
  <c r="S181" i="5"/>
  <c r="S182" i="5"/>
  <c r="S183" i="5"/>
  <c r="S184" i="5"/>
  <c r="S185" i="5"/>
  <c r="S186" i="5"/>
  <c r="S187" i="5"/>
  <c r="S188" i="5"/>
  <c r="S189" i="5"/>
  <c r="S190" i="5"/>
  <c r="S191" i="5"/>
  <c r="S192" i="5"/>
  <c r="S193" i="5"/>
  <c r="S194" i="5"/>
  <c r="S195" i="5"/>
  <c r="S196" i="5"/>
  <c r="S197" i="5"/>
  <c r="S198" i="5"/>
  <c r="S199" i="5"/>
  <c r="S200" i="5"/>
  <c r="S201" i="5"/>
  <c r="S202" i="5"/>
  <c r="S203" i="5"/>
  <c r="S204" i="5"/>
  <c r="S205" i="5"/>
  <c r="S206" i="5"/>
  <c r="S207" i="5"/>
  <c r="S7" i="4"/>
  <c r="S8" i="4"/>
  <c r="S9" i="4"/>
  <c r="S10" i="4"/>
  <c r="S11" i="4"/>
  <c r="S12" i="4"/>
  <c r="S13" i="4"/>
  <c r="S14" i="4"/>
  <c r="S15" i="4"/>
  <c r="S16" i="4"/>
  <c r="S17" i="4"/>
  <c r="S18" i="4"/>
  <c r="S19" i="4"/>
  <c r="S20" i="4"/>
  <c r="S21" i="4"/>
  <c r="S22" i="4"/>
  <c r="S23" i="4"/>
  <c r="S24" i="4"/>
  <c r="S25" i="4"/>
  <c r="S26" i="4"/>
  <c r="S27" i="4"/>
  <c r="S28" i="4"/>
  <c r="S29" i="4"/>
  <c r="S30" i="4"/>
  <c r="S31" i="4"/>
  <c r="S32" i="4"/>
  <c r="S33" i="4"/>
  <c r="S34" i="4"/>
  <c r="S35" i="4"/>
  <c r="S36" i="4"/>
  <c r="S37" i="4"/>
  <c r="S38" i="4"/>
  <c r="S39" i="4"/>
  <c r="S40" i="4"/>
  <c r="S41" i="4"/>
  <c r="S42" i="4"/>
  <c r="S43" i="4"/>
  <c r="S44" i="4"/>
  <c r="S45" i="4"/>
  <c r="S46" i="4"/>
  <c r="S47" i="4"/>
  <c r="S48" i="4"/>
  <c r="S49" i="4"/>
  <c r="S50" i="4"/>
  <c r="S51" i="4"/>
  <c r="S52" i="4"/>
  <c r="S53" i="4"/>
  <c r="S54" i="4"/>
  <c r="S55" i="4"/>
  <c r="S56" i="4"/>
  <c r="S57" i="4"/>
  <c r="S58" i="4"/>
  <c r="S59" i="4"/>
  <c r="S60" i="4"/>
  <c r="S61" i="4"/>
  <c r="S62" i="4"/>
  <c r="S63" i="4"/>
  <c r="S64" i="4"/>
  <c r="S65" i="4"/>
  <c r="S66" i="4"/>
  <c r="S67" i="4"/>
  <c r="S68" i="4"/>
  <c r="S69" i="4"/>
  <c r="S70" i="4"/>
  <c r="S71" i="4"/>
  <c r="S72" i="4"/>
  <c r="S73" i="4"/>
  <c r="S74" i="4"/>
  <c r="S75" i="4"/>
  <c r="S76" i="4"/>
  <c r="S77" i="4"/>
  <c r="S78" i="4"/>
  <c r="S79" i="4"/>
  <c r="S80" i="4"/>
  <c r="S81" i="4"/>
  <c r="S82" i="4"/>
  <c r="S83" i="4"/>
  <c r="S84" i="4"/>
  <c r="S85" i="4"/>
  <c r="S86" i="4"/>
  <c r="S87" i="4"/>
  <c r="S88" i="4"/>
  <c r="S89" i="4"/>
  <c r="S90" i="4"/>
  <c r="S91" i="4"/>
  <c r="S92" i="4"/>
  <c r="S93" i="4"/>
  <c r="S94" i="4"/>
  <c r="S95" i="4"/>
  <c r="S96" i="4"/>
  <c r="S97" i="4"/>
  <c r="S98" i="4"/>
  <c r="S99" i="4"/>
  <c r="S100" i="4"/>
  <c r="S101" i="4"/>
  <c r="S102" i="4"/>
  <c r="S103" i="4"/>
  <c r="S104" i="4"/>
  <c r="S105" i="4"/>
  <c r="S106" i="4"/>
  <c r="S107" i="4"/>
  <c r="S108" i="4"/>
  <c r="S109" i="4"/>
  <c r="S110" i="4"/>
  <c r="S111" i="4"/>
  <c r="S112" i="4"/>
  <c r="S113" i="4"/>
  <c r="S114" i="4"/>
  <c r="S115" i="4"/>
  <c r="S116" i="4"/>
  <c r="S117" i="4"/>
  <c r="S118" i="4"/>
  <c r="S119" i="4"/>
  <c r="S120" i="4"/>
  <c r="S121" i="4"/>
  <c r="S122" i="4"/>
  <c r="S123" i="4"/>
  <c r="S124" i="4"/>
  <c r="S125" i="4"/>
  <c r="S126" i="4"/>
  <c r="S127" i="4"/>
  <c r="S128" i="4"/>
  <c r="S129" i="4"/>
  <c r="S130" i="4"/>
  <c r="S131" i="4"/>
  <c r="S132" i="4"/>
  <c r="S133" i="4"/>
  <c r="S134" i="4"/>
  <c r="S135" i="4"/>
  <c r="S136" i="4"/>
  <c r="S137" i="4"/>
  <c r="S138" i="4"/>
  <c r="S139" i="4"/>
  <c r="S140" i="4"/>
  <c r="S141" i="4"/>
  <c r="S142" i="4"/>
  <c r="S143" i="4"/>
  <c r="S144" i="4"/>
  <c r="S145" i="4"/>
  <c r="S146" i="4"/>
  <c r="S147" i="4"/>
  <c r="S148" i="4"/>
  <c r="S149" i="4"/>
  <c r="S150" i="4"/>
  <c r="S151" i="4"/>
  <c r="S152" i="4"/>
  <c r="S153" i="4"/>
  <c r="S154" i="4"/>
  <c r="S155" i="4"/>
  <c r="S156" i="4"/>
  <c r="S157" i="4"/>
  <c r="S158" i="4"/>
  <c r="S159" i="4"/>
  <c r="S160" i="4"/>
  <c r="S161" i="4"/>
  <c r="S162" i="4"/>
  <c r="S163" i="4"/>
  <c r="S164" i="4"/>
  <c r="S165" i="4"/>
  <c r="S166" i="4"/>
  <c r="S167" i="4"/>
  <c r="S168" i="4"/>
  <c r="S169" i="4"/>
  <c r="S170" i="4"/>
  <c r="S171" i="4"/>
  <c r="S172" i="4"/>
  <c r="S173" i="4"/>
  <c r="S174" i="4"/>
  <c r="S175" i="4"/>
  <c r="S176" i="4"/>
  <c r="S177" i="4"/>
  <c r="S178" i="4"/>
  <c r="S179" i="4"/>
  <c r="S180" i="4"/>
  <c r="S181" i="4"/>
  <c r="S182" i="4"/>
  <c r="S183" i="4"/>
  <c r="S184" i="4"/>
  <c r="S185" i="4"/>
  <c r="S186" i="4"/>
  <c r="S187" i="4"/>
  <c r="S188" i="4"/>
  <c r="S189" i="4"/>
  <c r="S190" i="4"/>
  <c r="S191" i="4"/>
  <c r="S192" i="4"/>
  <c r="S193" i="4"/>
  <c r="S194" i="4"/>
  <c r="S195" i="4"/>
  <c r="S196" i="4"/>
  <c r="S197" i="4"/>
  <c r="S198" i="4"/>
  <c r="S199" i="4"/>
  <c r="S200" i="4"/>
  <c r="S201" i="4"/>
  <c r="S202" i="4"/>
  <c r="S203" i="4"/>
  <c r="S204" i="4"/>
  <c r="S205" i="4"/>
  <c r="S206" i="4"/>
  <c r="S207" i="4"/>
  <c r="S7" i="3"/>
  <c r="S8" i="3"/>
  <c r="S9" i="3"/>
  <c r="S10" i="3"/>
  <c r="S11"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42" i="3"/>
  <c r="S43" i="3"/>
  <c r="S44" i="3"/>
  <c r="S45" i="3"/>
  <c r="S46" i="3"/>
  <c r="S47" i="3"/>
  <c r="S48" i="3"/>
  <c r="S49" i="3"/>
  <c r="S50" i="3"/>
  <c r="S51" i="3"/>
  <c r="S52" i="3"/>
  <c r="S53" i="3"/>
  <c r="S54" i="3"/>
  <c r="S55" i="3"/>
  <c r="S56" i="3"/>
  <c r="S57" i="3"/>
  <c r="S58" i="3"/>
  <c r="S59" i="3"/>
  <c r="S60" i="3"/>
  <c r="S61" i="3"/>
  <c r="S62" i="3"/>
  <c r="S63" i="3"/>
  <c r="S64" i="3"/>
  <c r="S65" i="3"/>
  <c r="S66" i="3"/>
  <c r="S67" i="3"/>
  <c r="S68" i="3"/>
  <c r="S69" i="3"/>
  <c r="S70" i="3"/>
  <c r="S71"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 r="S109" i="3"/>
  <c r="S110" i="3"/>
  <c r="S111" i="3"/>
  <c r="S112" i="3"/>
  <c r="S113" i="3"/>
  <c r="S114" i="3"/>
  <c r="S115" i="3"/>
  <c r="S116" i="3"/>
  <c r="S117" i="3"/>
  <c r="S118" i="3"/>
  <c r="S119" i="3"/>
  <c r="S120" i="3"/>
  <c r="S121" i="3"/>
  <c r="S122" i="3"/>
  <c r="S123" i="3"/>
  <c r="S124" i="3"/>
  <c r="S125" i="3"/>
  <c r="S126" i="3"/>
  <c r="S127" i="3"/>
  <c r="S128" i="3"/>
  <c r="S129" i="3"/>
  <c r="S130" i="3"/>
  <c r="S131" i="3"/>
  <c r="S132" i="3"/>
  <c r="S133" i="3"/>
  <c r="S134" i="3"/>
  <c r="S135" i="3"/>
  <c r="S136" i="3"/>
  <c r="S137" i="3"/>
  <c r="S138" i="3"/>
  <c r="S139" i="3"/>
  <c r="S140" i="3"/>
  <c r="S141" i="3"/>
  <c r="S142" i="3"/>
  <c r="S143" i="3"/>
  <c r="S144" i="3"/>
  <c r="S145" i="3"/>
  <c r="S146" i="3"/>
  <c r="S147" i="3"/>
  <c r="S148" i="3"/>
  <c r="S149" i="3"/>
  <c r="S150" i="3"/>
  <c r="S151" i="3"/>
  <c r="S152" i="3"/>
  <c r="S153" i="3"/>
  <c r="S154" i="3"/>
  <c r="S155" i="3"/>
  <c r="S156" i="3"/>
  <c r="S157" i="3"/>
  <c r="S158" i="3"/>
  <c r="S159" i="3"/>
  <c r="S160" i="3"/>
  <c r="S161" i="3"/>
  <c r="S162" i="3"/>
  <c r="S163" i="3"/>
  <c r="S164" i="3"/>
  <c r="S165" i="3"/>
  <c r="S166" i="3"/>
  <c r="S167" i="3"/>
  <c r="S168" i="3"/>
  <c r="S169" i="3"/>
  <c r="S170" i="3"/>
  <c r="S171" i="3"/>
  <c r="S172" i="3"/>
  <c r="S173" i="3"/>
  <c r="S174" i="3"/>
  <c r="S175" i="3"/>
  <c r="S176" i="3"/>
  <c r="S177" i="3"/>
  <c r="S178" i="3"/>
  <c r="S179" i="3"/>
  <c r="S180" i="3"/>
  <c r="S181" i="3"/>
  <c r="S182" i="3"/>
  <c r="S183" i="3"/>
  <c r="S184" i="3"/>
  <c r="S185" i="3"/>
  <c r="S186" i="3"/>
  <c r="S187" i="3"/>
  <c r="S188" i="3"/>
  <c r="S189" i="3"/>
  <c r="S190" i="3"/>
  <c r="S191" i="3"/>
  <c r="S192" i="3"/>
  <c r="S193" i="3"/>
  <c r="S194" i="3"/>
  <c r="S195" i="3"/>
  <c r="S196" i="3"/>
  <c r="S197" i="3"/>
  <c r="S198" i="3"/>
  <c r="S199" i="3"/>
  <c r="S200" i="3"/>
  <c r="S201" i="3"/>
  <c r="S202" i="3"/>
  <c r="S203" i="3"/>
  <c r="S204" i="3"/>
  <c r="S205" i="3"/>
  <c r="S206" i="3"/>
  <c r="S207" i="3"/>
  <c r="S36" i="2"/>
  <c r="S37" i="2"/>
  <c r="S47" i="2"/>
  <c r="S55" i="2"/>
  <c r="S65" i="2"/>
  <c r="S67" i="2"/>
  <c r="S73" i="2"/>
  <c r="S75" i="2"/>
  <c r="S87" i="2"/>
  <c r="S88" i="2"/>
  <c r="S99" i="2"/>
  <c r="S130" i="2"/>
  <c r="S131" i="2"/>
  <c r="S148" i="2"/>
  <c r="S156" i="2"/>
  <c r="S163" i="2"/>
  <c r="S172" i="2"/>
  <c r="S182" i="2"/>
  <c r="S196" i="2"/>
  <c r="S202" i="2"/>
  <c r="S207" i="2"/>
  <c r="S204" i="2"/>
  <c r="S197" i="2"/>
  <c r="S194" i="2"/>
  <c r="S201" i="2"/>
  <c r="S192" i="2"/>
  <c r="S200" i="2"/>
  <c r="S193" i="2"/>
  <c r="M200" i="2"/>
  <c r="M195" i="2"/>
  <c r="S195" i="2" s="1"/>
  <c r="M203" i="2"/>
  <c r="S203" i="2" s="1"/>
  <c r="S183" i="2"/>
  <c r="S180" i="2"/>
  <c r="S174" i="2"/>
  <c r="S188" i="2"/>
  <c r="S173" i="2"/>
  <c r="S175" i="2"/>
  <c r="S179" i="2"/>
  <c r="S186" i="2"/>
  <c r="M173" i="2"/>
  <c r="M181" i="2"/>
  <c r="S181" i="2" s="1"/>
  <c r="M178" i="2"/>
  <c r="S178" i="2" s="1"/>
  <c r="S170" i="2"/>
  <c r="S171" i="2"/>
  <c r="S166" i="2"/>
  <c r="S164" i="2"/>
  <c r="S161" i="2"/>
  <c r="S160" i="2"/>
  <c r="S167" i="2"/>
  <c r="S168" i="2"/>
  <c r="M161" i="2"/>
  <c r="S162" i="2"/>
  <c r="S154" i="2"/>
  <c r="S153" i="2"/>
  <c r="S145" i="2"/>
  <c r="S152" i="2"/>
  <c r="S159" i="2"/>
  <c r="M147" i="2"/>
  <c r="S147" i="2" s="1"/>
  <c r="M155" i="2"/>
  <c r="S155" i="2" s="1"/>
  <c r="M146" i="2"/>
  <c r="S146" i="2" s="1"/>
  <c r="M154" i="2"/>
  <c r="S144" i="2"/>
  <c r="S140" i="2"/>
  <c r="S138" i="2"/>
  <c r="S132" i="2"/>
  <c r="S136" i="2"/>
  <c r="S129" i="2"/>
  <c r="S125" i="2"/>
  <c r="S123" i="2"/>
  <c r="S121" i="2"/>
  <c r="S122" i="2"/>
  <c r="S128" i="2"/>
  <c r="S120" i="2"/>
  <c r="S105" i="2"/>
  <c r="S115" i="2"/>
  <c r="S114" i="2"/>
  <c r="M113" i="2"/>
  <c r="S113" i="2" s="1"/>
  <c r="S104" i="2"/>
  <c r="S108" i="2"/>
  <c r="S109" i="2"/>
  <c r="M104" i="2"/>
  <c r="S102" i="2"/>
  <c r="S97" i="2"/>
  <c r="S96" i="2"/>
  <c r="S93" i="2"/>
  <c r="S89" i="2"/>
  <c r="S80" i="2"/>
  <c r="S78" i="2"/>
  <c r="S68" i="2"/>
  <c r="S62" i="2"/>
  <c r="S79" i="2"/>
  <c r="S84" i="2"/>
  <c r="M83" i="2"/>
  <c r="S83" i="2" s="1"/>
  <c r="M86" i="2"/>
  <c r="S86" i="2" s="1"/>
  <c r="S72" i="2"/>
  <c r="S74" i="2"/>
  <c r="S63" i="2"/>
  <c r="S64" i="2"/>
  <c r="S71" i="2"/>
  <c r="S57" i="2"/>
  <c r="S56" i="2"/>
  <c r="S50" i="2"/>
  <c r="S48" i="2"/>
  <c r="S52" i="2"/>
  <c r="S59" i="2"/>
  <c r="S60" i="2"/>
  <c r="M45" i="2"/>
  <c r="S45" i="2" s="1"/>
  <c r="S46" i="2"/>
  <c r="M53" i="2"/>
  <c r="S53" i="2" s="1"/>
  <c r="S54" i="2"/>
  <c r="S34" i="2"/>
  <c r="S41" i="2"/>
  <c r="S42" i="2"/>
  <c r="S35" i="2"/>
  <c r="L11" i="2"/>
  <c r="M11" i="2" s="1"/>
  <c r="L12" i="2"/>
  <c r="L13" i="2"/>
  <c r="M13" i="2" s="1"/>
  <c r="L14" i="2"/>
  <c r="M14" i="2" s="1"/>
  <c r="L15" i="2"/>
  <c r="M15" i="2" s="1"/>
  <c r="L16" i="2"/>
  <c r="M16" i="2" s="1"/>
  <c r="L17" i="2"/>
  <c r="L18" i="2"/>
  <c r="M18" i="2" s="1"/>
  <c r="L19" i="2"/>
  <c r="M19" i="2" s="1"/>
  <c r="L20" i="2"/>
  <c r="M20" i="2" s="1"/>
  <c r="L21" i="2"/>
  <c r="M21" i="2" s="1"/>
  <c r="L22" i="2"/>
  <c r="M22" i="2" s="1"/>
  <c r="L23" i="2"/>
  <c r="M23" i="2" s="1"/>
  <c r="L24" i="2"/>
  <c r="M24" i="2" s="1"/>
  <c r="L25" i="2"/>
  <c r="M25" i="2" s="1"/>
  <c r="L26" i="2"/>
  <c r="M26" i="2" s="1"/>
  <c r="L27" i="2"/>
  <c r="M27" i="2" s="1"/>
  <c r="L28" i="2"/>
  <c r="M28" i="2" s="1"/>
  <c r="L29" i="2"/>
  <c r="M29" i="2" s="1"/>
  <c r="L30" i="2"/>
  <c r="L31" i="2"/>
  <c r="M31" i="2" s="1"/>
  <c r="L32" i="2"/>
  <c r="M32" i="2" s="1"/>
  <c r="L33" i="2"/>
  <c r="M33" i="2" s="1"/>
  <c r="L10" i="2"/>
  <c r="M10" i="2" s="1"/>
  <c r="M7" i="2"/>
  <c r="L8" i="2"/>
  <c r="M8" i="2" s="1"/>
  <c r="M9" i="2"/>
  <c r="S7" i="2" l="1"/>
  <c r="S32" i="2"/>
  <c r="S29" i="2"/>
  <c r="S28" i="2"/>
  <c r="S31" i="2"/>
  <c r="S14" i="2"/>
  <c r="S25" i="2"/>
  <c r="S23" i="2"/>
  <c r="S11" i="2"/>
  <c r="S18" i="2"/>
  <c r="S16" i="2"/>
  <c r="S19" i="2"/>
  <c r="S9" i="2"/>
  <c r="S10" i="2"/>
  <c r="S26" i="2"/>
  <c r="S33" i="2"/>
  <c r="S20" i="2"/>
  <c r="S15" i="2"/>
  <c r="S13" i="2"/>
  <c r="S24" i="2"/>
  <c r="S22" i="2"/>
  <c r="S27" i="2"/>
  <c r="S8" i="2"/>
  <c r="S21" i="2"/>
  <c r="M12" i="2"/>
  <c r="S12" i="2" s="1"/>
  <c r="M17" i="2"/>
  <c r="S17" i="2" s="1"/>
  <c r="M30" i="2"/>
  <c r="S30" i="2" s="1"/>
</calcChain>
</file>

<file path=xl/sharedStrings.xml><?xml version="1.0" encoding="utf-8"?>
<sst xmlns="http://schemas.openxmlformats.org/spreadsheetml/2006/main" count="1361" uniqueCount="189">
  <si>
    <t xml:space="preserve">Offeror: </t>
  </si>
  <si>
    <t xml:space="preserve">Circuit: </t>
  </si>
  <si>
    <t>Labor Hours Per Position:</t>
  </si>
  <si>
    <t>Overtime Hours Per Position:</t>
  </si>
  <si>
    <t>District</t>
  </si>
  <si>
    <t>District Code</t>
  </si>
  <si>
    <t>Facility Code</t>
  </si>
  <si>
    <t>Judicial Building/Facility Address</t>
  </si>
  <si>
    <t>Present Applicable CBA Rate</t>
  </si>
  <si>
    <t>Direct Labor LCSO</t>
  </si>
  <si>
    <t>Direct Labor CSO (FT)</t>
  </si>
  <si>
    <t>Direct Labor CSO (ST)</t>
  </si>
  <si>
    <t>Total Fringes</t>
  </si>
  <si>
    <t>Indirect Costs</t>
  </si>
  <si>
    <t>Profit Rate</t>
  </si>
  <si>
    <t>Burdened Hrly Rate</t>
  </si>
  <si>
    <t>Overtime Hrly Burdened Rate</t>
  </si>
  <si>
    <t># Direct Labor LCSO Positions</t>
  </si>
  <si>
    <t># Direct Labor CSO (FT) Positions</t>
  </si>
  <si>
    <t># Direct Labor CSO (ST) Positions</t>
  </si>
  <si>
    <t>Total Hours  (not including OT)</t>
  </si>
  <si>
    <t>Overtime Hours</t>
  </si>
  <si>
    <t>Cost Per Position</t>
  </si>
  <si>
    <t>D/MP</t>
  </si>
  <si>
    <t>5C</t>
  </si>
  <si>
    <t>Guaio Rai Road, Saipan Municipality, MP 96950</t>
  </si>
  <si>
    <t>D/AK</t>
  </si>
  <si>
    <t>6A</t>
  </si>
  <si>
    <t>222 W 7th Ave, Anchorage, AK  99513</t>
  </si>
  <si>
    <t>6B</t>
  </si>
  <si>
    <t>709 W 9th St, Juneau, AK  99801</t>
  </si>
  <si>
    <t>6C</t>
  </si>
  <si>
    <t>101 12th Ave, Fairbanks, AK  99701</t>
  </si>
  <si>
    <t>6D</t>
  </si>
  <si>
    <t>605 W 4th Ave, Anchorage, AK  99501</t>
  </si>
  <si>
    <t>D/AZ</t>
  </si>
  <si>
    <t>8A</t>
  </si>
  <si>
    <t>230 N 1st Ave, Phoenix, AZ  85003</t>
  </si>
  <si>
    <t>8AB</t>
  </si>
  <si>
    <t>401 W Washington St, Phoenix, AZ  85003</t>
  </si>
  <si>
    <t>8AC</t>
  </si>
  <si>
    <t>405 W Congress St, Tucson, AZ  85701</t>
  </si>
  <si>
    <t>8AG</t>
  </si>
  <si>
    <t>407 W Congress St, Tucson, AZ  85701</t>
  </si>
  <si>
    <t>8AN</t>
  </si>
  <si>
    <t>98 West 1st Street, Yuma, AZ  85364</t>
  </si>
  <si>
    <t>8D</t>
  </si>
  <si>
    <t>38 S Scott Ave, Tucson, AZ  85701</t>
  </si>
  <si>
    <t>8W</t>
  </si>
  <si>
    <t>123 N San Francisco St, Flagstaff, AZ  86001</t>
  </si>
  <si>
    <t>N/CA</t>
  </si>
  <si>
    <t>11A</t>
  </si>
  <si>
    <t>450 Golden Gate Ave, San Francisco, CA  94102</t>
  </si>
  <si>
    <t>11AH</t>
  </si>
  <si>
    <t>3140 Boeing Avenue, Mckinleyville, CA  95519</t>
  </si>
  <si>
    <t>11E</t>
  </si>
  <si>
    <t>95 7th St, San Francisco, CA  94103</t>
  </si>
  <si>
    <t>11J</t>
  </si>
  <si>
    <t>280 S 1st St, San Jose, CA  95113</t>
  </si>
  <si>
    <t>11R</t>
  </si>
  <si>
    <t>1300 Clay St, Oakland, CA  94612</t>
  </si>
  <si>
    <t>11Z</t>
  </si>
  <si>
    <t>1301 Clay Street, Oakland, CA  94612</t>
  </si>
  <si>
    <t>C/CA</t>
  </si>
  <si>
    <t>12AD</t>
  </si>
  <si>
    <t>411 W 4th St, Santa Ana, CA  92701</t>
  </si>
  <si>
    <t>12AF</t>
  </si>
  <si>
    <t>3420 12th St, Riverside, CA  92501</t>
  </si>
  <si>
    <t>12AH</t>
  </si>
  <si>
    <t>21041 Burbank Blvd, Woodland Hills, CA  91367</t>
  </si>
  <si>
    <t>12AK</t>
  </si>
  <si>
    <t>1415 State St, Santa Barbara, CA  93101</t>
  </si>
  <si>
    <t>12AO</t>
  </si>
  <si>
    <t>350 W 1st St, Los Angeles, CA  90012</t>
  </si>
  <si>
    <t>12BA</t>
  </si>
  <si>
    <t>15141 Whittier Blvd, Whittier, CA  90603</t>
  </si>
  <si>
    <t>12D</t>
  </si>
  <si>
    <t>255 E Temple St, Los Angeles, CA  90012</t>
  </si>
  <si>
    <t>12O</t>
  </si>
  <si>
    <t>125 S Grand Ave, Pasadena, CA  91105</t>
  </si>
  <si>
    <t>12X</t>
  </si>
  <si>
    <t>1901 W Pacific Ave, West Covina, CA  91790</t>
  </si>
  <si>
    <t>D/HI</t>
  </si>
  <si>
    <t>22A</t>
  </si>
  <si>
    <t>300 Ala Moana Blvd, Honolulu, HI  96850</t>
  </si>
  <si>
    <t>22B</t>
  </si>
  <si>
    <t>1132 Bishop St, Honolulu, HI  96813</t>
  </si>
  <si>
    <t>D/ID</t>
  </si>
  <si>
    <t>23A</t>
  </si>
  <si>
    <t>550 W Fort St, Boise, ID  83724</t>
  </si>
  <si>
    <t>23H</t>
  </si>
  <si>
    <t>801 E Sherman St, Pocatello, ID  83201</t>
  </si>
  <si>
    <t>23J</t>
  </si>
  <si>
    <t>6450 N Mineral Dr, Coeur D Alene, ID  83815</t>
  </si>
  <si>
    <t>D/MT</t>
  </si>
  <si>
    <t>46B</t>
  </si>
  <si>
    <t>400 N Main St, Butte, MT  59701</t>
  </si>
  <si>
    <t>46G</t>
  </si>
  <si>
    <t>201 E Broadway St, Missoula, MT  59802</t>
  </si>
  <si>
    <t>46Q</t>
  </si>
  <si>
    <t>901 Front St, Helena, MT  59626</t>
  </si>
  <si>
    <t>46T</t>
  </si>
  <si>
    <t>125 Central Ave W, Great Falls, MT  59404</t>
  </si>
  <si>
    <t>46U</t>
  </si>
  <si>
    <t>2601 2nd Ave N, Billings, MT  59101</t>
  </si>
  <si>
    <t>D/NV</t>
  </si>
  <si>
    <t>48A</t>
  </si>
  <si>
    <t>300 Las Vegas Blvd S, Las Vegas, NV  89101</t>
  </si>
  <si>
    <t>48B</t>
  </si>
  <si>
    <t>300 Booth St, Reno, NV  89509</t>
  </si>
  <si>
    <t>48I</t>
  </si>
  <si>
    <t>333 Las Vegas Blvd S, Las Vegas, NV  89101</t>
  </si>
  <si>
    <t>48J</t>
  </si>
  <si>
    <t>400 S Virginia St, Reno, NV  89501</t>
  </si>
  <si>
    <t>D/OR</t>
  </si>
  <si>
    <t>65B</t>
  </si>
  <si>
    <t>1001 SW 5th Ave, Portland, OR  97204</t>
  </si>
  <si>
    <t>65D</t>
  </si>
  <si>
    <t>310 W 6th St, Medford, OR  97501</t>
  </si>
  <si>
    <t>65F</t>
  </si>
  <si>
    <t>700 SW 6th Ave, Portland, OR  97204</t>
  </si>
  <si>
    <t>65G</t>
  </si>
  <si>
    <t>1000 SW 3rd Ave, Portland, OR  97204</t>
  </si>
  <si>
    <t>65P</t>
  </si>
  <si>
    <t>405 E 8th Ave, Eugene, OR  97401</t>
  </si>
  <si>
    <t>E/WA</t>
  </si>
  <si>
    <t>85A</t>
  </si>
  <si>
    <t>920 W Riverside Ave, Spokane, WA  99201</t>
  </si>
  <si>
    <t>85B</t>
  </si>
  <si>
    <t>25 S 3rd St, Yakima, WA  90901</t>
  </si>
  <si>
    <t>85C</t>
  </si>
  <si>
    <t>904 W Riverside Ave, Spokane, WA  99201</t>
  </si>
  <si>
    <t>85D</t>
  </si>
  <si>
    <t>825 Jadwin Ave, Richland, WA  99352</t>
  </si>
  <si>
    <t>85E</t>
  </si>
  <si>
    <t>402 E Yakima Ave, Yakima, WA  90901</t>
  </si>
  <si>
    <t>W/WA</t>
  </si>
  <si>
    <t>86A</t>
  </si>
  <si>
    <t>1010 5th Ave, Seattle, WA  98104</t>
  </si>
  <si>
    <t>86F</t>
  </si>
  <si>
    <t>1717 Pacific Ave, Tacoma, WA  98402</t>
  </si>
  <si>
    <t>86L</t>
  </si>
  <si>
    <t>700 Stewart St, Seattle, WA  98101</t>
  </si>
  <si>
    <t>D/GU</t>
  </si>
  <si>
    <t>93B</t>
  </si>
  <si>
    <t>520 W Soledad Ave, Hagatna, GU  96910</t>
  </si>
  <si>
    <t>E/CA</t>
  </si>
  <si>
    <t>97AA</t>
  </si>
  <si>
    <t>510 19th St, Bakersfield, CA  93301</t>
  </si>
  <si>
    <t>97AB</t>
  </si>
  <si>
    <t>1200 I St, Modesto, CA  95354</t>
  </si>
  <si>
    <t>97G</t>
  </si>
  <si>
    <t>2986 Bechelli Ln, Redding, CA  96002</t>
  </si>
  <si>
    <t>97N</t>
  </si>
  <si>
    <t>9004 Castle Cliff Court, Yosemite, CA  95389</t>
  </si>
  <si>
    <t>97O</t>
  </si>
  <si>
    <t>501 I St, Sacramento, CA  95814</t>
  </si>
  <si>
    <t>97V</t>
  </si>
  <si>
    <t>2500 Tulare St, Fresno, CA  93721</t>
  </si>
  <si>
    <t>S/CA</t>
  </si>
  <si>
    <t>98A</t>
  </si>
  <si>
    <t>221 W Broadway, San Diego, CA  92101</t>
  </si>
  <si>
    <t>98C</t>
  </si>
  <si>
    <t>325 W F St, San Diego, CA  92101</t>
  </si>
  <si>
    <t>98F</t>
  </si>
  <si>
    <t>101 West Broadway, San Diego, CA  92101</t>
  </si>
  <si>
    <t>98M</t>
  </si>
  <si>
    <t>2003 W Adams Ave, El Centro, CA  92243</t>
  </si>
  <si>
    <t>98N</t>
  </si>
  <si>
    <t>303 H St, Chula Vista, CA  91910</t>
  </si>
  <si>
    <t>98R</t>
  </si>
  <si>
    <t>333 W Broadway, San Diego, CA  92101</t>
  </si>
  <si>
    <t>Instructions on completing the CSO - Pricing Template:</t>
  </si>
  <si>
    <t xml:space="preserve">1. This section must be completed in its entirety as related to each District.  All Offerors are required to fill in their pricing information according to this CSO - Pricing Template.   </t>
  </si>
  <si>
    <t>Offerors must propose on all required labor categories.</t>
  </si>
  <si>
    <t xml:space="preserve">2. The columns with the colored headers are to be filled in as it pertains to each Offerors' proposed District. Offerors are advised not to change the format, size, or columns, etc., </t>
  </si>
  <si>
    <t>however, may edit the Header of the worksheet to update their respective Name of Offeror. See sample row.</t>
  </si>
  <si>
    <t>3. Pricing information to be filled in is related to that particular position ( LCSO and CSO) and their location within the respective District tabs, along with the corresponding CBA Rates.</t>
  </si>
  <si>
    <t>4.  The Burdened Hourly Rate is inclusive of wages, Fringe Benefits, Indirect cost, and profit.  Partial compliance will be evaluated as unacceptable. Note: 1910 estimated hours include all training hours and for period background reinvestigations.</t>
  </si>
  <si>
    <t>5. Individual worksheets must be provided for EACH Circuit as appropriate based on the original proposals.  Please clearly specify rates for each Base Period and respective Option Periods as appropriate.</t>
  </si>
  <si>
    <t>6. Please note Columns "N - S" will auto populate and do not require any input or manipulation. Column "M" "Overtime Hrly Burdened Rate" will auto populate at 1.5*Column "L" the "Burdened Hrly Rate."</t>
  </si>
  <si>
    <r>
      <t xml:space="preserve">7. The current pre-populated rate fields in the Base Period spreadsheet are for </t>
    </r>
    <r>
      <rPr>
        <b/>
        <u/>
        <sz val="10"/>
        <rFont val="Arial"/>
        <family val="2"/>
      </rPr>
      <t>sample purposes</t>
    </r>
    <r>
      <rPr>
        <b/>
        <sz val="10"/>
        <rFont val="Arial"/>
        <family val="2"/>
      </rPr>
      <t xml:space="preserve"> only.  The </t>
    </r>
    <r>
      <rPr>
        <b/>
        <u/>
        <sz val="10"/>
        <rFont val="Arial"/>
        <family val="2"/>
      </rPr>
      <t>sample</t>
    </r>
    <r>
      <rPr>
        <b/>
        <sz val="10"/>
        <rFont val="Arial"/>
        <family val="2"/>
      </rPr>
      <t xml:space="preserve"> is only to show </t>
    </r>
    <r>
      <rPr>
        <b/>
        <u/>
        <sz val="10"/>
        <rFont val="Arial"/>
        <family val="2"/>
      </rPr>
      <t>how</t>
    </r>
    <r>
      <rPr>
        <b/>
        <sz val="10"/>
        <rFont val="Arial"/>
        <family val="2"/>
      </rPr>
      <t xml:space="preserve"> the spreadsheet should be filled out, and the burdened rates                                           </t>
    </r>
  </si>
  <si>
    <t>calculated. It is recommended that this information not be used or misconstrued as representative of the actions/intent of the Government.</t>
  </si>
  <si>
    <r>
      <t xml:space="preserve">8. Complete, </t>
    </r>
    <r>
      <rPr>
        <b/>
        <u/>
        <sz val="10"/>
        <rFont val="Arial"/>
        <family val="2"/>
      </rPr>
      <t>accurate</t>
    </r>
    <r>
      <rPr>
        <b/>
        <sz val="10"/>
        <rFont val="Arial"/>
        <family val="2"/>
      </rPr>
      <t>, and any revisions of the pricing information is critical and would be used as a basis for a potential award for that Circuit.  Information will not be returned.</t>
    </r>
  </si>
  <si>
    <t>Recommend the following information be added to the email:</t>
  </si>
  <si>
    <t xml:space="preserve">WARNING:  This email and any attachments may contain legally privileged or sensitive information.  The information is intended solely for the use of the individual or entity to whom it is addressed.   </t>
  </si>
  <si>
    <t xml:space="preserve"> If you are not the intended recipient, you are hereby notified that any unauthorized use, dissemination, distribution, or reproduction, or taking any action in reliance on the contents of this transmission, is strictly prohibited.</t>
  </si>
  <si>
    <t xml:space="preserve"> If you received this transmission in error, please notify the sender and delete the message and any attachments.</t>
  </si>
  <si>
    <t>For the purpose of this solicitation, use the current CBA wage rates as base calculation.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</si>
</sst>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 #,##0.0_);_(* \(#,##0.0\);_(* &quot;-&quot;??_);_(@_)"/>
    <numFmt numFmtId="165" formatCode="0.0"/>
  </numFmts>
  <fonts count="5" x14ac:knownFonts="1">
    <font>
      <sz val="10"/>
      <name val="Arial"/>
      <family val="2"/>
    </font>
    <font>
      <sz val="10"/>
      <name val="Arial"/>
      <family val="2"/>
    </font>
    <font>
      <b/>
      <sz val="10"/>
      <name val="Arial"/>
      <family val="2"/>
    </font>
    <font>
      <b/>
      <sz val="16"/>
      <name val="Arial"/>
      <family val="2"/>
    </font>
    <font>
      <b/>
      <u/>
      <sz val="10"/>
      <name val="Arial"/>
      <family val="2"/>
    </font>
  </fonts>
  <fills count="5">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rgb="FFFFFF00"/>
        <bgColor indexed="64"/>
      </patternFill>
    </fill>
  </fills>
  <borders count="61">
    <border>
      <left/>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rgb="FF000000"/>
      </left>
      <right/>
      <top style="medium">
        <color rgb="FF000000"/>
      </top>
      <bottom/>
      <diagonal/>
    </border>
    <border>
      <left/>
      <right/>
      <top style="medium">
        <color rgb="FF000000"/>
      </top>
      <bottom/>
      <diagonal/>
    </border>
    <border>
      <left style="medium">
        <color indexed="64"/>
      </left>
      <right style="thin">
        <color indexed="64"/>
      </right>
      <top style="medium">
        <color rgb="FF000000"/>
      </top>
      <bottom/>
      <diagonal/>
    </border>
    <border>
      <left style="thin">
        <color indexed="64"/>
      </left>
      <right style="thin">
        <color indexed="64"/>
      </right>
      <top style="medium">
        <color rgb="FF000000"/>
      </top>
      <bottom/>
      <diagonal/>
    </border>
    <border>
      <left/>
      <right style="medium">
        <color rgb="FF000000"/>
      </right>
      <top style="medium">
        <color rgb="FF000000"/>
      </top>
      <bottom/>
      <diagonal/>
    </border>
    <border>
      <left style="thin">
        <color indexed="64"/>
      </left>
      <right style="medium">
        <color indexed="64"/>
      </right>
      <top style="medium">
        <color rgb="FF000000"/>
      </top>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medium">
        <color rgb="FF000000"/>
      </top>
      <bottom/>
      <diagonal/>
    </border>
    <border>
      <left/>
      <right style="medium">
        <color indexed="64"/>
      </right>
      <top/>
      <bottom style="thin">
        <color indexed="64"/>
      </bottom>
      <diagonal/>
    </border>
    <border>
      <left style="medium">
        <color indexed="64"/>
      </left>
      <right style="thin">
        <color indexed="64"/>
      </right>
      <top style="thin">
        <color indexed="64"/>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style="medium">
        <color indexed="64"/>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medium">
        <color indexed="64"/>
      </left>
      <right/>
      <top style="thin">
        <color indexed="64"/>
      </top>
      <bottom style="dotted">
        <color indexed="64"/>
      </bottom>
      <diagonal/>
    </border>
    <border>
      <left style="medium">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medium">
        <color indexed="64"/>
      </right>
      <top style="dotted">
        <color indexed="64"/>
      </top>
      <bottom style="dotted">
        <color indexed="64"/>
      </bottom>
      <diagonal/>
    </border>
    <border>
      <left/>
      <right/>
      <top style="dotted">
        <color indexed="64"/>
      </top>
      <bottom style="dotted">
        <color indexed="64"/>
      </bottom>
      <diagonal/>
    </border>
    <border>
      <left/>
      <right style="medium">
        <color indexed="64"/>
      </right>
      <top style="dotted">
        <color indexed="64"/>
      </top>
      <bottom style="dotted">
        <color indexed="64"/>
      </bottom>
      <diagonal/>
    </border>
    <border>
      <left style="medium">
        <color indexed="64"/>
      </left>
      <right/>
      <top style="dotted">
        <color indexed="64"/>
      </top>
      <bottom style="dotted">
        <color indexed="64"/>
      </bottom>
      <diagonal/>
    </border>
    <border>
      <left style="medium">
        <color indexed="64"/>
      </left>
      <right style="thin">
        <color indexed="64"/>
      </right>
      <top style="dotted">
        <color indexed="64"/>
      </top>
      <bottom style="thin">
        <color indexed="64"/>
      </bottom>
      <diagonal/>
    </border>
    <border>
      <left style="thin">
        <color indexed="64"/>
      </left>
      <right style="thin">
        <color indexed="64"/>
      </right>
      <top style="dotted">
        <color indexed="64"/>
      </top>
      <bottom style="thin">
        <color indexed="64"/>
      </bottom>
      <diagonal/>
    </border>
    <border>
      <left style="thin">
        <color indexed="64"/>
      </left>
      <right style="medium">
        <color indexed="64"/>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top style="dotted">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dotted">
        <color indexed="64"/>
      </bottom>
      <diagonal/>
    </border>
    <border>
      <left style="thin">
        <color indexed="64"/>
      </left>
      <right style="thin">
        <color indexed="64"/>
      </right>
      <top style="medium">
        <color indexed="64"/>
      </top>
      <bottom style="dotted">
        <color indexed="64"/>
      </bottom>
      <diagonal/>
    </border>
    <border>
      <left style="thin">
        <color indexed="64"/>
      </left>
      <right style="medium">
        <color indexed="64"/>
      </right>
      <top style="medium">
        <color indexed="64"/>
      </top>
      <bottom style="dotted">
        <color indexed="64"/>
      </bottom>
      <diagonal/>
    </border>
    <border>
      <left/>
      <right/>
      <top style="medium">
        <color indexed="64"/>
      </top>
      <bottom style="dotted">
        <color indexed="64"/>
      </bottom>
      <diagonal/>
    </border>
    <border>
      <left/>
      <right style="medium">
        <color indexed="64"/>
      </right>
      <top style="medium">
        <color indexed="64"/>
      </top>
      <bottom style="dotted">
        <color indexed="64"/>
      </bottom>
      <diagonal/>
    </border>
    <border>
      <left style="medium">
        <color indexed="64"/>
      </left>
      <right/>
      <top style="medium">
        <color indexed="64"/>
      </top>
      <bottom style="dotted">
        <color indexed="64"/>
      </bottom>
      <diagonal/>
    </border>
    <border>
      <left style="medium">
        <color indexed="64"/>
      </left>
      <right/>
      <top style="dotted">
        <color indexed="64"/>
      </top>
      <bottom style="medium">
        <color indexed="64"/>
      </bottom>
      <diagonal/>
    </border>
    <border>
      <left/>
      <right/>
      <top style="dotted">
        <color indexed="64"/>
      </top>
      <bottom style="medium">
        <color indexed="64"/>
      </bottom>
      <diagonal/>
    </border>
    <border>
      <left style="medium">
        <color indexed="64"/>
      </left>
      <right style="thin">
        <color indexed="64"/>
      </right>
      <top style="dotted">
        <color indexed="64"/>
      </top>
      <bottom style="medium">
        <color indexed="64"/>
      </bottom>
      <diagonal/>
    </border>
    <border>
      <left style="thin">
        <color indexed="64"/>
      </left>
      <right style="thin">
        <color indexed="64"/>
      </right>
      <top style="dotted">
        <color indexed="64"/>
      </top>
      <bottom style="medium">
        <color indexed="64"/>
      </bottom>
      <diagonal/>
    </border>
    <border>
      <left style="thin">
        <color indexed="64"/>
      </left>
      <right style="medium">
        <color indexed="64"/>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top style="thin">
        <color indexed="64"/>
      </top>
      <bottom/>
      <diagonal/>
    </border>
    <border>
      <left/>
      <right/>
      <top style="thin">
        <color indexed="64"/>
      </top>
      <bottom/>
      <diagonal/>
    </border>
    <border>
      <left style="medium">
        <color indexed="64"/>
      </left>
      <right style="thin">
        <color indexed="64"/>
      </right>
      <top style="dotted">
        <color indexed="64"/>
      </top>
      <bottom/>
      <diagonal/>
    </border>
    <border>
      <left style="thin">
        <color indexed="64"/>
      </left>
      <right style="thin">
        <color indexed="64"/>
      </right>
      <top style="dotted">
        <color indexed="64"/>
      </top>
      <bottom/>
      <diagonal/>
    </border>
    <border>
      <left style="thin">
        <color indexed="64"/>
      </left>
      <right style="medium">
        <color indexed="64"/>
      </right>
      <top style="dotted">
        <color indexed="64"/>
      </top>
      <bottom/>
      <diagonal/>
    </border>
    <border>
      <left/>
      <right/>
      <top style="dotted">
        <color indexed="64"/>
      </top>
      <bottom/>
      <diagonal/>
    </border>
    <border>
      <left/>
      <right style="medium">
        <color indexed="64"/>
      </right>
      <top style="dotted">
        <color indexed="64"/>
      </top>
      <bottom/>
      <diagonal/>
    </border>
    <border>
      <left style="medium">
        <color indexed="64"/>
      </left>
      <right/>
      <top style="dotted">
        <color indexed="64"/>
      </top>
      <bottom/>
      <diagonal/>
    </border>
    <border>
      <left/>
      <right style="medium">
        <color indexed="64"/>
      </right>
      <top style="thin">
        <color indexed="64"/>
      </top>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top/>
      <bottom style="thin">
        <color indexed="64"/>
      </bottom>
      <diagonal/>
    </border>
    <border>
      <left style="medium">
        <color indexed="64"/>
      </left>
      <right/>
      <top/>
      <bottom style="medium">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133">
    <xf numFmtId="0" fontId="0" fillId="0" borderId="0" xfId="0"/>
    <xf numFmtId="0" fontId="0" fillId="0" borderId="0" xfId="0" applyAlignment="1">
      <alignment wrapText="1"/>
    </xf>
    <xf numFmtId="0" fontId="0" fillId="0" borderId="0" xfId="0" applyAlignment="1">
      <alignment vertical="center"/>
    </xf>
    <xf numFmtId="44" fontId="0" fillId="0" borderId="0" xfId="0" applyNumberFormat="1" applyAlignment="1">
      <alignment vertical="center"/>
    </xf>
    <xf numFmtId="164" fontId="0" fillId="0" borderId="0" xfId="1" applyNumberFormat="1" applyFont="1" applyAlignment="1" applyProtection="1">
      <alignment horizontal="center" vertical="center"/>
    </xf>
    <xf numFmtId="164" fontId="0" fillId="0" borderId="0" xfId="1" applyNumberFormat="1" applyFont="1" applyAlignment="1" applyProtection="1">
      <alignment vertical="center"/>
    </xf>
    <xf numFmtId="0" fontId="2" fillId="0" borderId="0" xfId="0" applyFont="1" applyAlignment="1">
      <alignment horizontal="center" vertical="center" wrapText="1"/>
    </xf>
    <xf numFmtId="0" fontId="0" fillId="0" borderId="0" xfId="0" applyAlignment="1" applyProtection="1">
      <alignment horizontal="center" vertical="center"/>
      <protection locked="0"/>
    </xf>
    <xf numFmtId="44" fontId="0" fillId="0" borderId="0" xfId="0" applyNumberFormat="1" applyAlignment="1" applyProtection="1">
      <alignment vertical="center"/>
      <protection locked="0"/>
    </xf>
    <xf numFmtId="164" fontId="0" fillId="0" borderId="0" xfId="1" applyNumberFormat="1" applyFont="1" applyAlignment="1" applyProtection="1">
      <alignment vertical="center"/>
      <protection locked="0"/>
    </xf>
    <xf numFmtId="0" fontId="0" fillId="0" borderId="0" xfId="0" applyAlignment="1" applyProtection="1">
      <alignment vertical="center"/>
      <protection locked="0"/>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0" fillId="0" borderId="0" xfId="0" applyAlignment="1">
      <alignment horizontal="center" vertical="center"/>
    </xf>
    <xf numFmtId="44" fontId="0" fillId="0" borderId="0" xfId="0" applyNumberFormat="1" applyFill="1" applyAlignment="1">
      <alignment vertical="center"/>
    </xf>
    <xf numFmtId="44" fontId="0" fillId="0" borderId="0" xfId="0" applyNumberFormat="1" applyFill="1" applyAlignment="1" applyProtection="1">
      <alignment vertical="center"/>
      <protection locked="0"/>
    </xf>
    <xf numFmtId="44" fontId="0" fillId="0" borderId="0" xfId="2" applyFont="1" applyAlignment="1">
      <alignment horizontal="center" vertical="center"/>
    </xf>
    <xf numFmtId="44" fontId="0" fillId="0" borderId="0" xfId="2" applyFont="1" applyAlignment="1" applyProtection="1">
      <alignment horizontal="center" vertical="center"/>
      <protection locked="0"/>
    </xf>
    <xf numFmtId="44" fontId="2" fillId="0" borderId="6" xfId="2" applyFont="1" applyFill="1" applyBorder="1" applyAlignment="1">
      <alignment horizontal="center" vertical="center" wrapText="1"/>
    </xf>
    <xf numFmtId="44" fontId="2" fillId="0" borderId="7" xfId="0" applyNumberFormat="1" applyFont="1" applyFill="1" applyBorder="1" applyAlignment="1">
      <alignment horizontal="center" vertical="center" wrapText="1"/>
    </xf>
    <xf numFmtId="44" fontId="2" fillId="0" borderId="9" xfId="0" applyNumberFormat="1"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164" fontId="2" fillId="0" borderId="1" xfId="1" applyNumberFormat="1" applyFont="1" applyBorder="1" applyAlignment="1" applyProtection="1">
      <alignment horizontal="center" vertical="center" wrapText="1"/>
    </xf>
    <xf numFmtId="164" fontId="2" fillId="0" borderId="2" xfId="1" applyNumberFormat="1" applyFont="1" applyBorder="1" applyAlignment="1" applyProtection="1">
      <alignment horizontal="center" vertical="center" wrapText="1"/>
    </xf>
    <xf numFmtId="164" fontId="2" fillId="0" borderId="5" xfId="1" applyNumberFormat="1" applyFont="1" applyBorder="1" applyAlignment="1" applyProtection="1">
      <alignment horizontal="center" vertical="center" wrapText="1"/>
    </xf>
    <xf numFmtId="0" fontId="2" fillId="0" borderId="8" xfId="0" applyFont="1" applyBorder="1" applyAlignment="1">
      <alignment horizontal="center" vertical="center" wrapText="1"/>
    </xf>
    <xf numFmtId="44" fontId="1" fillId="0" borderId="14" xfId="2" applyFont="1" applyFill="1" applyBorder="1" applyAlignment="1" applyProtection="1">
      <alignment horizontal="center" vertical="center" wrapText="1"/>
      <protection locked="0"/>
    </xf>
    <xf numFmtId="44" fontId="1" fillId="0" borderId="15" xfId="2" applyFont="1" applyFill="1" applyBorder="1" applyAlignment="1" applyProtection="1">
      <alignment vertical="center"/>
      <protection locked="0"/>
    </xf>
    <xf numFmtId="44" fontId="1" fillId="0" borderId="15" xfId="2" applyFont="1" applyFill="1" applyBorder="1" applyAlignment="1" applyProtection="1">
      <alignment vertical="center"/>
    </xf>
    <xf numFmtId="44" fontId="1" fillId="0" borderId="16" xfId="2" applyFont="1" applyFill="1" applyBorder="1" applyAlignment="1" applyProtection="1">
      <alignment vertical="center"/>
    </xf>
    <xf numFmtId="164" fontId="0" fillId="0" borderId="17" xfId="1" applyNumberFormat="1" applyFont="1" applyFill="1" applyBorder="1" applyAlignment="1" applyProtection="1">
      <alignment vertical="center"/>
    </xf>
    <xf numFmtId="164" fontId="0" fillId="0" borderId="18" xfId="1" applyNumberFormat="1" applyFont="1" applyFill="1" applyBorder="1" applyAlignment="1" applyProtection="1">
      <alignment vertical="center"/>
    </xf>
    <xf numFmtId="164" fontId="0" fillId="0" borderId="19" xfId="1" applyNumberFormat="1" applyFont="1" applyFill="1" applyBorder="1" applyAlignment="1" applyProtection="1">
      <alignment vertical="center"/>
    </xf>
    <xf numFmtId="44" fontId="0" fillId="0" borderId="18" xfId="0" applyNumberFormat="1" applyBorder="1" applyAlignment="1">
      <alignment vertical="center"/>
    </xf>
    <xf numFmtId="44" fontId="1" fillId="0" borderId="20" xfId="2" applyFont="1" applyFill="1" applyBorder="1" applyAlignment="1" applyProtection="1">
      <alignment horizontal="center" vertical="center" wrapText="1"/>
      <protection locked="0"/>
    </xf>
    <xf numFmtId="44" fontId="1" fillId="0" borderId="21" xfId="2" applyFont="1" applyFill="1" applyBorder="1" applyAlignment="1" applyProtection="1">
      <alignment vertical="center"/>
    </xf>
    <xf numFmtId="44" fontId="1" fillId="0" borderId="21" xfId="2" applyFont="1" applyFill="1" applyBorder="1" applyAlignment="1" applyProtection="1">
      <alignment vertical="center"/>
      <protection locked="0"/>
    </xf>
    <xf numFmtId="44" fontId="1" fillId="0" borderId="22" xfId="2" applyFont="1" applyFill="1" applyBorder="1" applyAlignment="1" applyProtection="1">
      <alignment vertical="center"/>
    </xf>
    <xf numFmtId="164" fontId="0" fillId="0" borderId="23" xfId="1" applyNumberFormat="1" applyFont="1" applyFill="1" applyBorder="1" applyAlignment="1" applyProtection="1">
      <alignment vertical="center"/>
    </xf>
    <xf numFmtId="164" fontId="0" fillId="0" borderId="24" xfId="1" applyNumberFormat="1" applyFont="1" applyFill="1" applyBorder="1" applyAlignment="1" applyProtection="1">
      <alignment vertical="center"/>
    </xf>
    <xf numFmtId="164" fontId="0" fillId="0" borderId="25" xfId="1" applyNumberFormat="1" applyFont="1" applyFill="1" applyBorder="1" applyAlignment="1" applyProtection="1">
      <alignment vertical="center"/>
    </xf>
    <xf numFmtId="44" fontId="0" fillId="0" borderId="24" xfId="0" applyNumberFormat="1" applyBorder="1" applyAlignment="1">
      <alignment vertical="center"/>
    </xf>
    <xf numFmtId="44" fontId="1" fillId="0" borderId="26" xfId="2" applyFont="1" applyFill="1" applyBorder="1" applyAlignment="1" applyProtection="1">
      <alignment horizontal="center" vertical="center" wrapText="1"/>
      <protection locked="0"/>
    </xf>
    <xf numFmtId="44" fontId="1" fillId="0" borderId="27" xfId="2" applyFont="1" applyFill="1" applyBorder="1" applyAlignment="1" applyProtection="1">
      <alignment vertical="center"/>
    </xf>
    <xf numFmtId="44" fontId="1" fillId="0" borderId="28" xfId="2" applyFont="1" applyFill="1" applyBorder="1" applyAlignment="1" applyProtection="1">
      <alignment vertical="center"/>
      <protection locked="0"/>
    </xf>
    <xf numFmtId="164" fontId="0" fillId="0" borderId="29" xfId="1" applyNumberFormat="1" applyFont="1" applyFill="1" applyBorder="1" applyAlignment="1" applyProtection="1">
      <alignment vertical="center"/>
    </xf>
    <xf numFmtId="164" fontId="0" fillId="0" borderId="30" xfId="1" applyNumberFormat="1" applyFont="1" applyFill="1" applyBorder="1" applyAlignment="1" applyProtection="1">
      <alignment vertical="center"/>
    </xf>
    <xf numFmtId="44" fontId="0" fillId="0" borderId="30" xfId="0" applyNumberFormat="1" applyBorder="1" applyAlignment="1">
      <alignment vertical="center"/>
    </xf>
    <xf numFmtId="44" fontId="1" fillId="0" borderId="34" xfId="2" applyFont="1" applyFill="1" applyBorder="1" applyAlignment="1" applyProtection="1">
      <alignment horizontal="center" vertical="center" wrapText="1"/>
      <protection locked="0"/>
    </xf>
    <xf numFmtId="44" fontId="1" fillId="0" borderId="35" xfId="2" applyFont="1" applyFill="1" applyBorder="1" applyAlignment="1" applyProtection="1">
      <alignment vertical="center"/>
      <protection locked="0"/>
    </xf>
    <xf numFmtId="44" fontId="1" fillId="0" borderId="35" xfId="2" applyFont="1" applyFill="1" applyBorder="1" applyAlignment="1" applyProtection="1">
      <alignment vertical="center"/>
    </xf>
    <xf numFmtId="44" fontId="1" fillId="0" borderId="36" xfId="2" applyFont="1" applyFill="1" applyBorder="1" applyAlignment="1" applyProtection="1">
      <alignment vertical="center"/>
    </xf>
    <xf numFmtId="164" fontId="0" fillId="0" borderId="37" xfId="1" applyNumberFormat="1" applyFont="1" applyFill="1" applyBorder="1" applyAlignment="1" applyProtection="1">
      <alignment vertical="center"/>
    </xf>
    <xf numFmtId="164" fontId="0" fillId="0" borderId="38" xfId="1" applyNumberFormat="1" applyFont="1" applyFill="1" applyBorder="1" applyAlignment="1" applyProtection="1">
      <alignment vertical="center"/>
    </xf>
    <xf numFmtId="164" fontId="0" fillId="0" borderId="39" xfId="1" applyNumberFormat="1" applyFont="1" applyFill="1" applyBorder="1" applyAlignment="1" applyProtection="1">
      <alignment vertical="center"/>
    </xf>
    <xf numFmtId="44" fontId="0" fillId="0" borderId="38" xfId="0" applyNumberFormat="1" applyBorder="1" applyAlignment="1">
      <alignment vertical="center"/>
    </xf>
    <xf numFmtId="44" fontId="1" fillId="0" borderId="42" xfId="2" applyFont="1" applyFill="1" applyBorder="1" applyAlignment="1" applyProtection="1">
      <alignment horizontal="center" vertical="center" wrapText="1"/>
      <protection locked="0"/>
    </xf>
    <xf numFmtId="44" fontId="1" fillId="0" borderId="43" xfId="2" applyFont="1" applyFill="1" applyBorder="1" applyAlignment="1" applyProtection="1">
      <alignment vertical="center"/>
    </xf>
    <xf numFmtId="44" fontId="1" fillId="0" borderId="44" xfId="2" applyFont="1" applyFill="1" applyBorder="1" applyAlignment="1" applyProtection="1">
      <alignment vertical="center"/>
      <protection locked="0"/>
    </xf>
    <xf numFmtId="164" fontId="0" fillId="0" borderId="41" xfId="1" applyNumberFormat="1" applyFont="1" applyFill="1" applyBorder="1" applyAlignment="1" applyProtection="1">
      <alignment vertical="center"/>
    </xf>
    <xf numFmtId="164" fontId="0" fillId="0" borderId="45" xfId="1" applyNumberFormat="1" applyFont="1" applyFill="1" applyBorder="1" applyAlignment="1" applyProtection="1">
      <alignment vertical="center"/>
    </xf>
    <xf numFmtId="44" fontId="0" fillId="0" borderId="45" xfId="0" applyNumberFormat="1" applyBorder="1" applyAlignment="1">
      <alignment vertical="center"/>
    </xf>
    <xf numFmtId="44" fontId="0" fillId="0" borderId="38" xfId="0" applyNumberFormat="1" applyFill="1" applyBorder="1" applyAlignment="1">
      <alignment vertical="center"/>
    </xf>
    <xf numFmtId="0" fontId="0" fillId="0" borderId="0" xfId="0" applyFill="1"/>
    <xf numFmtId="44" fontId="0" fillId="0" borderId="24" xfId="0" applyNumberFormat="1" applyFill="1" applyBorder="1" applyAlignment="1">
      <alignment vertical="center"/>
    </xf>
    <xf numFmtId="44" fontId="1" fillId="0" borderId="48" xfId="2" applyFont="1" applyFill="1" applyBorder="1" applyAlignment="1" applyProtection="1">
      <alignment horizontal="center" vertical="center" wrapText="1"/>
      <protection locked="0"/>
    </xf>
    <xf numFmtId="44" fontId="1" fillId="0" borderId="49" xfId="2" applyFont="1" applyFill="1" applyBorder="1" applyAlignment="1" applyProtection="1">
      <alignment vertical="center"/>
    </xf>
    <xf numFmtId="44" fontId="1" fillId="0" borderId="50" xfId="2" applyFont="1" applyFill="1" applyBorder="1" applyAlignment="1" applyProtection="1">
      <alignment vertical="center"/>
      <protection locked="0"/>
    </xf>
    <xf numFmtId="164" fontId="0" fillId="0" borderId="51" xfId="1" applyNumberFormat="1" applyFont="1" applyFill="1" applyBorder="1" applyAlignment="1" applyProtection="1">
      <alignment vertical="center"/>
    </xf>
    <xf numFmtId="164" fontId="0" fillId="0" borderId="52" xfId="1" applyNumberFormat="1" applyFont="1" applyFill="1" applyBorder="1" applyAlignment="1" applyProtection="1">
      <alignment vertical="center"/>
    </xf>
    <xf numFmtId="44" fontId="0" fillId="0" borderId="52" xfId="0" applyNumberFormat="1" applyFill="1" applyBorder="1" applyAlignment="1">
      <alignment vertical="center"/>
    </xf>
    <xf numFmtId="0" fontId="0" fillId="0" borderId="23" xfId="1" applyNumberFormat="1" applyFont="1" applyFill="1" applyBorder="1" applyAlignment="1" applyProtection="1">
      <alignment vertical="center"/>
    </xf>
    <xf numFmtId="44" fontId="0" fillId="0" borderId="52" xfId="0" applyNumberFormat="1" applyBorder="1" applyAlignment="1">
      <alignment vertical="center"/>
    </xf>
    <xf numFmtId="0" fontId="0" fillId="0" borderId="30" xfId="1" applyNumberFormat="1" applyFont="1" applyFill="1" applyBorder="1" applyAlignment="1" applyProtection="1">
      <alignment vertical="center"/>
    </xf>
    <xf numFmtId="165" fontId="0" fillId="0" borderId="30" xfId="1" applyNumberFormat="1" applyFont="1" applyFill="1" applyBorder="1" applyAlignment="1" applyProtection="1">
      <alignment vertical="center"/>
    </xf>
    <xf numFmtId="0" fontId="0" fillId="0" borderId="45" xfId="1" applyNumberFormat="1" applyFont="1" applyFill="1" applyBorder="1" applyAlignment="1" applyProtection="1">
      <alignment vertical="center"/>
    </xf>
    <xf numFmtId="0" fontId="0" fillId="0" borderId="52" xfId="1" applyNumberFormat="1" applyFont="1" applyFill="1" applyBorder="1" applyAlignment="1" applyProtection="1">
      <alignment vertical="center"/>
    </xf>
    <xf numFmtId="165" fontId="0" fillId="0" borderId="52" xfId="1" applyNumberFormat="1" applyFont="1" applyFill="1" applyBorder="1" applyAlignment="1" applyProtection="1">
      <alignment vertical="center"/>
    </xf>
    <xf numFmtId="165" fontId="0" fillId="0" borderId="45" xfId="1" applyNumberFormat="1" applyFont="1" applyFill="1" applyBorder="1" applyAlignment="1" applyProtection="1">
      <alignment vertical="center"/>
    </xf>
    <xf numFmtId="165" fontId="0" fillId="0" borderId="23" xfId="1" applyNumberFormat="1" applyFont="1" applyFill="1" applyBorder="1" applyAlignment="1" applyProtection="1">
      <alignment vertical="center"/>
    </xf>
    <xf numFmtId="0" fontId="0" fillId="0" borderId="0" xfId="0" applyAlignment="1">
      <alignment horizontal="left"/>
    </xf>
    <xf numFmtId="0" fontId="3" fillId="2" borderId="0" xfId="0" applyFont="1" applyFill="1"/>
    <xf numFmtId="0" fontId="0" fillId="3" borderId="0" xfId="0" applyFill="1" applyAlignment="1">
      <alignment horizontal="center"/>
    </xf>
    <xf numFmtId="0" fontId="2" fillId="0" borderId="0" xfId="0" applyFont="1"/>
    <xf numFmtId="0" fontId="2" fillId="0" borderId="0" xfId="0" applyFont="1" applyAlignment="1">
      <alignment horizontal="left"/>
    </xf>
    <xf numFmtId="0" fontId="2" fillId="4" borderId="0" xfId="0" applyFont="1" applyFill="1"/>
    <xf numFmtId="0" fontId="0" fillId="4" borderId="0" xfId="0" applyFill="1"/>
    <xf numFmtId="0" fontId="1" fillId="0" borderId="0" xfId="0" applyFont="1"/>
    <xf numFmtId="0" fontId="0" fillId="0" borderId="46" xfId="0" applyBorder="1" applyAlignment="1">
      <alignment horizontal="center" vertical="center"/>
    </xf>
    <xf numFmtId="0" fontId="0" fillId="0" borderId="58" xfId="0" applyBorder="1" applyAlignment="1">
      <alignment horizontal="center" vertical="center"/>
    </xf>
    <xf numFmtId="0" fontId="0" fillId="0" borderId="59" xfId="0" applyBorder="1" applyAlignment="1">
      <alignment horizontal="center" vertical="center"/>
    </xf>
    <xf numFmtId="0" fontId="0" fillId="0" borderId="17" xfId="0" applyBorder="1" applyAlignment="1">
      <alignment horizontal="center" vertical="center"/>
    </xf>
    <xf numFmtId="0" fontId="0" fillId="0" borderId="23" xfId="0" applyBorder="1" applyAlignment="1">
      <alignment horizontal="center" vertical="center"/>
    </xf>
    <xf numFmtId="0" fontId="0" fillId="0" borderId="51" xfId="0" applyBorder="1" applyAlignment="1">
      <alignment horizontal="center" vertical="center"/>
    </xf>
    <xf numFmtId="0" fontId="0" fillId="0" borderId="54" xfId="0" applyBorder="1" applyAlignment="1">
      <alignment horizontal="left" vertical="center" wrapText="1"/>
    </xf>
    <xf numFmtId="0" fontId="0" fillId="0" borderId="3" xfId="0" applyBorder="1" applyAlignment="1">
      <alignment horizontal="left" vertical="center" wrapText="1"/>
    </xf>
    <xf numFmtId="0" fontId="0" fillId="0" borderId="60" xfId="0" applyBorder="1" applyAlignment="1">
      <alignment horizontal="center" vertical="center"/>
    </xf>
    <xf numFmtId="0" fontId="0" fillId="0" borderId="41" xfId="0" applyBorder="1" applyAlignment="1">
      <alignment horizontal="center" vertical="center"/>
    </xf>
    <xf numFmtId="0" fontId="0" fillId="0" borderId="57" xfId="0" applyBorder="1" applyAlignment="1">
      <alignment horizontal="left" vertical="center" wrapText="1"/>
    </xf>
    <xf numFmtId="0" fontId="0" fillId="0" borderId="11" xfId="0" applyBorder="1" applyAlignment="1">
      <alignment horizontal="center" vertical="center"/>
    </xf>
    <xf numFmtId="0" fontId="0" fillId="0" borderId="29" xfId="0" applyBorder="1" applyAlignment="1">
      <alignment horizontal="center" vertical="center"/>
    </xf>
    <xf numFmtId="0" fontId="0" fillId="0" borderId="13" xfId="0" applyBorder="1" applyAlignment="1">
      <alignment horizontal="left" vertical="center" wrapText="1"/>
    </xf>
    <xf numFmtId="0" fontId="0" fillId="0" borderId="19" xfId="0" applyBorder="1" applyAlignment="1">
      <alignment horizontal="center" vertical="center"/>
    </xf>
    <xf numFmtId="0" fontId="0" fillId="0" borderId="25" xfId="0" applyBorder="1" applyAlignment="1">
      <alignment horizontal="center" vertical="center"/>
    </xf>
    <xf numFmtId="0" fontId="0" fillId="0" borderId="31" xfId="0" applyBorder="1" applyAlignment="1">
      <alignment horizontal="center" vertical="center"/>
    </xf>
    <xf numFmtId="0" fontId="0" fillId="0" borderId="17" xfId="0" applyBorder="1" applyAlignment="1">
      <alignment horizontal="left" vertical="center" wrapText="1"/>
    </xf>
    <xf numFmtId="0" fontId="0" fillId="0" borderId="23" xfId="0" applyBorder="1" applyAlignment="1">
      <alignment horizontal="left" vertical="center" wrapText="1"/>
    </xf>
    <xf numFmtId="0" fontId="0" fillId="0" borderId="29" xfId="0" applyBorder="1" applyAlignment="1">
      <alignment horizontal="left" vertical="center" wrapText="1"/>
    </xf>
    <xf numFmtId="0" fontId="0" fillId="0" borderId="56" xfId="0" applyBorder="1" applyAlignment="1">
      <alignment horizontal="center" vertical="center"/>
    </xf>
    <xf numFmtId="0" fontId="0" fillId="0" borderId="10" xfId="0" applyBorder="1" applyAlignment="1">
      <alignment horizontal="center" vertical="center"/>
    </xf>
    <xf numFmtId="0" fontId="0" fillId="0" borderId="55" xfId="0" applyBorder="1" applyAlignment="1">
      <alignment horizontal="center" vertical="center"/>
    </xf>
    <xf numFmtId="0" fontId="0" fillId="0" borderId="47" xfId="0"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left" vertical="center" wrapText="1"/>
    </xf>
    <xf numFmtId="0" fontId="0" fillId="0" borderId="53" xfId="0" applyBorder="1" applyAlignment="1">
      <alignment horizontal="center" vertical="center"/>
    </xf>
    <xf numFmtId="0" fontId="0" fillId="0" borderId="51" xfId="0" applyBorder="1" applyAlignment="1">
      <alignment horizontal="left" vertical="center" wrapText="1"/>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2" xfId="0" applyBorder="1" applyAlignment="1">
      <alignment horizontal="left" vertical="center" wrapText="1"/>
    </xf>
    <xf numFmtId="0" fontId="2" fillId="0" borderId="0" xfId="0" applyFont="1" applyAlignment="1">
      <alignment horizontal="right"/>
    </xf>
    <xf numFmtId="0" fontId="0" fillId="0" borderId="0" xfId="0" applyAlignment="1">
      <alignment horizontal="left"/>
    </xf>
    <xf numFmtId="0" fontId="0" fillId="0" borderId="32" xfId="0" applyFill="1" applyBorder="1" applyAlignment="1">
      <alignment horizontal="center" vertical="center"/>
    </xf>
    <xf numFmtId="0" fontId="0" fillId="0" borderId="11" xfId="0" applyFill="1" applyBorder="1" applyAlignment="1">
      <alignment horizontal="center" vertical="center"/>
    </xf>
    <xf numFmtId="0" fontId="0" fillId="0" borderId="46" xfId="0" applyFill="1" applyBorder="1" applyAlignment="1">
      <alignment horizontal="center" vertical="center"/>
    </xf>
    <xf numFmtId="0" fontId="0" fillId="0" borderId="33" xfId="0" applyFill="1" applyBorder="1" applyAlignment="1">
      <alignment horizontal="center" vertical="center"/>
    </xf>
    <xf numFmtId="0" fontId="0" fillId="0" borderId="10" xfId="0" applyFill="1" applyBorder="1" applyAlignment="1">
      <alignment horizontal="center" vertical="center"/>
    </xf>
    <xf numFmtId="0" fontId="0" fillId="0" borderId="47" xfId="0" applyFill="1" applyBorder="1" applyAlignment="1">
      <alignment horizontal="center" vertical="center"/>
    </xf>
    <xf numFmtId="0" fontId="0" fillId="0" borderId="2" xfId="0" applyFill="1" applyBorder="1" applyAlignment="1">
      <alignment horizontal="left" vertical="center" wrapText="1"/>
    </xf>
    <xf numFmtId="0" fontId="0" fillId="0" borderId="3" xfId="0" applyFill="1" applyBorder="1" applyAlignment="1">
      <alignment horizontal="left" vertical="center" wrapText="1"/>
    </xf>
    <xf numFmtId="0" fontId="0" fillId="0" borderId="39" xfId="0" applyBorder="1" applyAlignment="1">
      <alignment horizontal="center" vertical="center"/>
    </xf>
    <xf numFmtId="0" fontId="0" fillId="0" borderId="37" xfId="0" applyBorder="1" applyAlignment="1">
      <alignment horizontal="center" vertical="center"/>
    </xf>
    <xf numFmtId="0" fontId="0" fillId="0" borderId="37" xfId="0" applyBorder="1" applyAlignment="1">
      <alignment horizontal="left" vertical="center" wrapText="1"/>
    </xf>
  </cellXfs>
  <cellStyles count="3">
    <cellStyle name="Comma" xfId="1" builtinId="3"/>
    <cellStyle name="Currency" xfId="2" builtinId="4"/>
    <cellStyle name="Normal" xfId="0" builtinId="0"/>
  </cellStyles>
  <dxfs count="6">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97435-56DA-4C22-B3E1-519D8B11E105}">
  <sheetPr>
    <tabColor rgb="FFC00000"/>
  </sheetPr>
  <dimension ref="A1:W28"/>
  <sheetViews>
    <sheetView tabSelected="1" showWhiteSpace="0" view="pageLayout" zoomScale="115" zoomScaleNormal="90" zoomScalePageLayoutView="115" workbookViewId="0">
      <selection activeCell="A14" sqref="A14"/>
    </sheetView>
  </sheetViews>
  <sheetFormatPr defaultRowHeight="12.75" x14ac:dyDescent="0.2"/>
  <cols>
    <col min="1" max="1" width="13.42578125" customWidth="1"/>
    <col min="19" max="19" width="45" customWidth="1"/>
  </cols>
  <sheetData>
    <row r="1" spans="1:20" ht="20.25" x14ac:dyDescent="0.3">
      <c r="A1" s="82" t="s">
        <v>172</v>
      </c>
      <c r="B1" s="82"/>
      <c r="C1" s="82"/>
      <c r="D1" s="82"/>
      <c r="E1" s="82"/>
      <c r="F1" s="82"/>
      <c r="G1" s="82"/>
      <c r="H1" s="82"/>
      <c r="I1" s="82"/>
      <c r="J1" s="82"/>
      <c r="K1" s="82"/>
      <c r="L1" s="82"/>
      <c r="M1" s="82"/>
      <c r="N1" s="82"/>
      <c r="O1" s="82"/>
      <c r="P1" s="82"/>
      <c r="Q1" s="82"/>
      <c r="R1" s="82"/>
      <c r="S1" s="82"/>
      <c r="T1" s="83"/>
    </row>
    <row r="3" spans="1:20" x14ac:dyDescent="0.2">
      <c r="A3" s="84" t="s">
        <v>173</v>
      </c>
      <c r="B3" s="84"/>
      <c r="C3" s="84"/>
      <c r="D3" s="84"/>
      <c r="E3" s="84"/>
      <c r="F3" s="84"/>
      <c r="G3" s="84"/>
      <c r="H3" s="84"/>
      <c r="I3" s="84"/>
      <c r="J3" s="84"/>
      <c r="K3" s="84"/>
      <c r="L3" s="84"/>
      <c r="M3" s="84"/>
      <c r="N3" s="84"/>
      <c r="O3" s="84"/>
      <c r="P3" s="84"/>
      <c r="Q3" s="84"/>
      <c r="R3" s="84"/>
      <c r="S3" s="84"/>
    </row>
    <row r="4" spans="1:20" x14ac:dyDescent="0.2">
      <c r="A4" s="84" t="s">
        <v>174</v>
      </c>
      <c r="B4" s="84"/>
      <c r="C4" s="84"/>
      <c r="D4" s="84"/>
      <c r="E4" s="84"/>
      <c r="F4" s="84"/>
      <c r="G4" s="84"/>
      <c r="H4" s="84"/>
      <c r="I4" s="84"/>
      <c r="J4" s="84"/>
      <c r="K4" s="84"/>
      <c r="L4" s="84"/>
      <c r="M4" s="84"/>
      <c r="N4" s="84"/>
      <c r="O4" s="84"/>
      <c r="P4" s="84"/>
      <c r="Q4" s="84"/>
      <c r="R4" s="84"/>
      <c r="S4" s="84"/>
    </row>
    <row r="5" spans="1:20" x14ac:dyDescent="0.2">
      <c r="A5" s="84"/>
      <c r="B5" s="84"/>
      <c r="C5" s="84"/>
      <c r="D5" s="84"/>
      <c r="E5" s="84"/>
      <c r="F5" s="84"/>
      <c r="G5" s="84"/>
      <c r="H5" s="84"/>
      <c r="I5" s="84"/>
      <c r="J5" s="84"/>
      <c r="K5" s="84"/>
      <c r="L5" s="84"/>
      <c r="M5" s="84"/>
      <c r="N5" s="84"/>
      <c r="O5" s="84"/>
      <c r="P5" s="84"/>
      <c r="Q5" s="84"/>
      <c r="R5" s="84"/>
      <c r="S5" s="84"/>
    </row>
    <row r="6" spans="1:20" x14ac:dyDescent="0.2">
      <c r="A6" s="84" t="s">
        <v>175</v>
      </c>
    </row>
    <row r="7" spans="1:20" x14ac:dyDescent="0.2">
      <c r="A7" s="84" t="s">
        <v>176</v>
      </c>
    </row>
    <row r="8" spans="1:20" x14ac:dyDescent="0.2">
      <c r="A8" s="84"/>
    </row>
    <row r="9" spans="1:20" x14ac:dyDescent="0.2">
      <c r="A9" s="84" t="s">
        <v>177</v>
      </c>
      <c r="B9" s="84"/>
      <c r="C9" s="84"/>
      <c r="D9" s="84"/>
      <c r="E9" s="84"/>
      <c r="F9" s="84"/>
      <c r="G9" s="84"/>
      <c r="H9" s="84"/>
      <c r="I9" s="84"/>
      <c r="J9" s="84"/>
      <c r="K9" s="84"/>
      <c r="L9" s="84"/>
      <c r="M9" s="84"/>
      <c r="N9" s="84"/>
      <c r="O9" s="84"/>
      <c r="P9" s="84"/>
      <c r="Q9" s="84"/>
      <c r="R9" s="84"/>
      <c r="S9" s="84"/>
    </row>
    <row r="10" spans="1:20" x14ac:dyDescent="0.2">
      <c r="A10" s="85"/>
      <c r="B10" s="85"/>
      <c r="C10" s="85"/>
      <c r="D10" s="85"/>
      <c r="E10" s="85"/>
      <c r="F10" s="85"/>
      <c r="G10" s="85"/>
      <c r="H10" s="85"/>
      <c r="I10" s="85"/>
      <c r="J10" s="85"/>
      <c r="K10" s="85"/>
      <c r="L10" s="85"/>
      <c r="M10" s="85"/>
      <c r="N10" s="85"/>
      <c r="O10" s="85"/>
      <c r="P10" s="85"/>
      <c r="Q10" s="85"/>
      <c r="R10" s="85"/>
      <c r="S10" s="85"/>
    </row>
    <row r="11" spans="1:20" x14ac:dyDescent="0.2">
      <c r="A11" s="84" t="s">
        <v>178</v>
      </c>
    </row>
    <row r="12" spans="1:20" x14ac:dyDescent="0.2">
      <c r="A12" s="84"/>
    </row>
    <row r="13" spans="1:20" x14ac:dyDescent="0.2">
      <c r="A13" s="86" t="s">
        <v>179</v>
      </c>
      <c r="B13" s="86"/>
      <c r="C13" s="86"/>
      <c r="D13" s="86"/>
      <c r="E13" s="86"/>
      <c r="F13" s="86"/>
      <c r="G13" s="86"/>
      <c r="H13" s="86"/>
      <c r="I13" s="86"/>
      <c r="J13" s="86"/>
      <c r="K13" s="86"/>
      <c r="L13" s="86"/>
      <c r="M13" s="86"/>
      <c r="N13" s="86"/>
      <c r="O13" s="86"/>
      <c r="P13" s="86"/>
      <c r="Q13" s="86"/>
      <c r="R13" s="86"/>
      <c r="S13" s="86"/>
      <c r="T13" s="87"/>
    </row>
    <row r="14" spans="1:20" x14ac:dyDescent="0.2">
      <c r="A14" s="86" t="s">
        <v>188</v>
      </c>
      <c r="B14" s="86"/>
      <c r="C14" s="86"/>
      <c r="D14" s="86"/>
      <c r="E14" s="86"/>
      <c r="F14" s="86"/>
      <c r="G14" s="86"/>
      <c r="H14" s="86"/>
      <c r="I14" s="86"/>
      <c r="J14" s="86"/>
      <c r="K14" s="86"/>
      <c r="L14" s="86"/>
      <c r="M14" s="86"/>
      <c r="N14" s="86"/>
      <c r="O14" s="86"/>
      <c r="P14" s="86"/>
      <c r="Q14" s="86"/>
      <c r="R14" s="86"/>
      <c r="S14" s="86"/>
      <c r="T14" s="87"/>
    </row>
    <row r="15" spans="1:20" x14ac:dyDescent="0.2">
      <c r="A15" s="86"/>
      <c r="B15" s="86"/>
      <c r="C15" s="86"/>
      <c r="D15" s="86"/>
      <c r="E15" s="86"/>
      <c r="F15" s="86"/>
      <c r="G15" s="86"/>
      <c r="H15" s="86"/>
      <c r="I15" s="86"/>
      <c r="J15" s="86"/>
      <c r="K15" s="86"/>
      <c r="L15" s="86"/>
      <c r="M15" s="86"/>
      <c r="N15" s="86"/>
      <c r="O15" s="86"/>
      <c r="P15" s="86"/>
      <c r="Q15" s="86"/>
      <c r="R15" s="86"/>
      <c r="S15" s="86"/>
    </row>
    <row r="16" spans="1:20" x14ac:dyDescent="0.2">
      <c r="A16" s="86" t="s">
        <v>180</v>
      </c>
      <c r="B16" s="86"/>
      <c r="C16" s="86"/>
      <c r="D16" s="86"/>
      <c r="E16" s="86"/>
      <c r="F16" s="86"/>
      <c r="G16" s="86"/>
      <c r="H16" s="86"/>
      <c r="I16" s="86"/>
      <c r="J16" s="86"/>
      <c r="K16" s="86"/>
      <c r="L16" s="86"/>
      <c r="M16" s="86"/>
      <c r="N16" s="86"/>
      <c r="O16" s="86"/>
      <c r="P16" s="86"/>
      <c r="Q16" s="86"/>
      <c r="R16" s="86"/>
      <c r="S16" s="86"/>
    </row>
    <row r="17" spans="1:23" x14ac:dyDescent="0.2">
      <c r="A17" s="85"/>
      <c r="B17" s="85"/>
      <c r="C17" s="85"/>
      <c r="D17" s="85"/>
      <c r="E17" s="85"/>
      <c r="F17" s="85"/>
      <c r="G17" s="85"/>
      <c r="H17" s="85"/>
      <c r="I17" s="85"/>
      <c r="J17" s="85"/>
      <c r="K17" s="85"/>
      <c r="L17" s="85"/>
      <c r="M17" s="85"/>
      <c r="N17" s="85"/>
      <c r="O17" s="85"/>
      <c r="P17" s="85"/>
      <c r="Q17" s="85"/>
      <c r="R17" s="85"/>
      <c r="S17" s="85"/>
    </row>
    <row r="18" spans="1:23" x14ac:dyDescent="0.2">
      <c r="A18" s="84" t="s">
        <v>181</v>
      </c>
      <c r="B18" s="84"/>
      <c r="C18" s="84"/>
      <c r="D18" s="84"/>
      <c r="E18" s="84"/>
      <c r="F18" s="84"/>
      <c r="G18" s="84"/>
      <c r="H18" s="84"/>
      <c r="I18" s="84"/>
      <c r="J18" s="84"/>
      <c r="K18" s="84"/>
      <c r="L18" s="84"/>
      <c r="M18" s="84"/>
      <c r="N18" s="84"/>
      <c r="O18" s="84"/>
      <c r="P18" s="84"/>
      <c r="Q18" s="84"/>
      <c r="R18" s="84"/>
      <c r="S18" s="84"/>
      <c r="W18" s="1"/>
    </row>
    <row r="19" spans="1:23" x14ac:dyDescent="0.2">
      <c r="A19" s="84" t="s">
        <v>182</v>
      </c>
      <c r="B19" s="84"/>
      <c r="C19" s="84"/>
      <c r="D19" s="84"/>
      <c r="E19" s="84"/>
      <c r="F19" s="84"/>
      <c r="G19" s="84"/>
      <c r="H19" s="84"/>
      <c r="I19" s="84"/>
      <c r="J19" s="84"/>
      <c r="K19" s="84"/>
      <c r="L19" s="84"/>
      <c r="M19" s="84"/>
      <c r="N19" s="84"/>
      <c r="O19" s="84"/>
      <c r="P19" s="84"/>
      <c r="Q19" s="84"/>
      <c r="R19" s="84"/>
      <c r="S19" s="84"/>
    </row>
    <row r="20" spans="1:23" x14ac:dyDescent="0.2">
      <c r="A20" s="84"/>
    </row>
    <row r="21" spans="1:23" x14ac:dyDescent="0.2">
      <c r="A21" s="84" t="s">
        <v>183</v>
      </c>
      <c r="B21" s="84"/>
      <c r="C21" s="84"/>
      <c r="D21" s="84"/>
      <c r="E21" s="84"/>
      <c r="F21" s="84"/>
      <c r="G21" s="84"/>
      <c r="H21" s="84"/>
      <c r="I21" s="84"/>
      <c r="J21" s="84"/>
      <c r="K21" s="84"/>
      <c r="L21" s="84"/>
      <c r="M21" s="84"/>
      <c r="N21" s="84"/>
      <c r="O21" s="84"/>
      <c r="P21" s="84"/>
      <c r="Q21" s="84"/>
      <c r="R21" s="84"/>
      <c r="S21" s="84"/>
    </row>
    <row r="23" spans="1:23" x14ac:dyDescent="0.2">
      <c r="A23" s="84"/>
      <c r="B23" s="84"/>
      <c r="C23" s="84"/>
      <c r="D23" s="84"/>
      <c r="E23" s="84"/>
      <c r="F23" s="84"/>
      <c r="G23" s="84"/>
      <c r="H23" s="84"/>
      <c r="I23" s="84"/>
      <c r="J23" s="84"/>
      <c r="K23" s="84"/>
      <c r="L23" s="84"/>
      <c r="M23" s="84"/>
      <c r="N23" s="84"/>
      <c r="O23" s="84"/>
      <c r="P23" s="84"/>
      <c r="Q23" s="84"/>
      <c r="R23" s="84"/>
      <c r="S23" s="84"/>
    </row>
    <row r="25" spans="1:23" x14ac:dyDescent="0.2">
      <c r="A25" s="84" t="s">
        <v>184</v>
      </c>
    </row>
    <row r="26" spans="1:23" x14ac:dyDescent="0.2">
      <c r="A26" s="88" t="s">
        <v>185</v>
      </c>
    </row>
    <row r="27" spans="1:23" x14ac:dyDescent="0.2">
      <c r="A27" t="s">
        <v>186</v>
      </c>
    </row>
    <row r="28" spans="1:23" x14ac:dyDescent="0.2">
      <c r="A28" t="s">
        <v>187</v>
      </c>
    </row>
  </sheetData>
  <pageMargins left="0.7" right="0.45" top="0.75" bottom="0.75" header="0.3" footer="0.3"/>
  <pageSetup scale="57" orientation="landscape" r:id="rId1"/>
  <headerFooter>
    <oddHeader xml:space="preserve">&amp;LPricing Template
Attachment 1(D)&amp;C
15M10523RA4700003
Circuit 11, District 17  - Circuit 7, District 26 Federal Judicial Circuits 
Attachment 1(D) Pricing Template
</oddHeader>
    <oddFooter>&amp;LU.S. Department of Justice
U.S. Marshals Service&amp;CCONFIDENTIAL PRICING INFORMATION. Use or disclosure of data contained on this sheet is subject to the restrictions on the title page of the original Business Proposal submitted.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C56AF-9F72-425F-948C-D6E5E515DDD3}">
  <dimension ref="A1:S207"/>
  <sheetViews>
    <sheetView zoomScaleNormal="100" workbookViewId="0">
      <pane xSplit="4" ySplit="6" topLeftCell="E7" activePane="bottomRight" state="frozen"/>
      <selection pane="topRight" activeCell="G1" sqref="G1"/>
      <selection pane="bottomLeft" activeCell="A3" sqref="A3"/>
      <selection pane="bottomRight" activeCell="C3" sqref="C3:D3"/>
    </sheetView>
  </sheetViews>
  <sheetFormatPr defaultRowHeight="12.75" x14ac:dyDescent="0.2"/>
  <cols>
    <col min="1" max="3" width="12.5703125" customWidth="1"/>
    <col min="4" max="4" width="54.7109375" style="1" customWidth="1"/>
    <col min="5" max="5" width="16.85546875" style="17" customWidth="1"/>
    <col min="6" max="6" width="12.5703125" style="8" customWidth="1"/>
    <col min="7" max="8" width="12.5703125" style="15" customWidth="1"/>
    <col min="9" max="11" width="12.5703125" style="10" customWidth="1"/>
    <col min="12" max="12" width="12.5703125" style="7" customWidth="1"/>
    <col min="13" max="13" width="12.5703125" style="10" customWidth="1"/>
    <col min="14" max="18" width="12.5703125" style="9" customWidth="1"/>
    <col min="19" max="19" width="16.140625" style="10" bestFit="1" customWidth="1"/>
  </cols>
  <sheetData>
    <row r="1" spans="1:19" x14ac:dyDescent="0.2">
      <c r="A1" s="120" t="s">
        <v>0</v>
      </c>
      <c r="B1" s="120"/>
      <c r="C1" s="121"/>
      <c r="D1" s="121"/>
    </row>
    <row r="2" spans="1:19" x14ac:dyDescent="0.2">
      <c r="A2" s="120" t="s">
        <v>1</v>
      </c>
      <c r="B2" s="120"/>
      <c r="C2" s="121">
        <v>9</v>
      </c>
      <c r="D2" s="121"/>
      <c r="E2" s="16"/>
      <c r="F2" s="3"/>
      <c r="G2" s="14"/>
      <c r="H2" s="14"/>
      <c r="I2" s="2"/>
      <c r="J2" s="2"/>
      <c r="K2" s="2"/>
      <c r="L2" s="13"/>
      <c r="M2" s="4"/>
      <c r="N2" s="4"/>
      <c r="O2" s="4"/>
      <c r="P2" s="5"/>
      <c r="Q2" s="4"/>
      <c r="S2" s="2"/>
    </row>
    <row r="3" spans="1:19" x14ac:dyDescent="0.2">
      <c r="A3" s="120" t="s">
        <v>2</v>
      </c>
      <c r="B3" s="120"/>
      <c r="C3" s="121">
        <v>1910</v>
      </c>
      <c r="D3" s="121"/>
      <c r="E3" s="16"/>
      <c r="F3" s="3"/>
      <c r="G3" s="14"/>
      <c r="H3" s="14"/>
      <c r="I3" s="2"/>
      <c r="J3" s="2"/>
      <c r="K3" s="2"/>
      <c r="L3" s="13"/>
      <c r="M3" s="2"/>
      <c r="N3" s="4"/>
      <c r="O3" s="4"/>
      <c r="P3" s="4"/>
      <c r="Q3" s="5"/>
      <c r="R3" s="4"/>
      <c r="S3" s="2"/>
    </row>
    <row r="4" spans="1:19" x14ac:dyDescent="0.2">
      <c r="A4" s="120" t="s">
        <v>3</v>
      </c>
      <c r="B4" s="120"/>
      <c r="C4" s="121">
        <v>20</v>
      </c>
      <c r="D4" s="121"/>
      <c r="E4" s="16"/>
      <c r="F4" s="3"/>
      <c r="G4" s="14"/>
      <c r="H4" s="14"/>
      <c r="I4" s="2"/>
      <c r="J4" s="2"/>
      <c r="K4" s="2"/>
      <c r="L4" s="13"/>
      <c r="M4" s="2"/>
      <c r="N4" s="4"/>
      <c r="O4" s="4"/>
      <c r="P4" s="4"/>
      <c r="Q4" s="5"/>
      <c r="R4" s="4"/>
      <c r="S4" s="2"/>
    </row>
    <row r="5" spans="1:19" ht="5.0999999999999996" customHeight="1" x14ac:dyDescent="0.2">
      <c r="B5" s="81"/>
      <c r="C5" s="81"/>
      <c r="D5" s="81"/>
      <c r="E5" s="16"/>
      <c r="F5" s="3"/>
      <c r="G5" s="14"/>
      <c r="H5" s="14"/>
      <c r="I5" s="2"/>
      <c r="J5" s="2"/>
      <c r="K5" s="2"/>
      <c r="L5" s="13"/>
      <c r="M5" s="2"/>
      <c r="N5" s="4"/>
      <c r="O5" s="4"/>
      <c r="P5" s="4"/>
      <c r="Q5" s="5"/>
      <c r="R5" s="4"/>
      <c r="S5" s="2"/>
    </row>
    <row r="6" spans="1:19" s="6" customFormat="1" ht="51" x14ac:dyDescent="0.2">
      <c r="A6" s="11" t="s">
        <v>4</v>
      </c>
      <c r="B6" s="12" t="s">
        <v>5</v>
      </c>
      <c r="C6" s="12" t="s">
        <v>6</v>
      </c>
      <c r="D6" s="12" t="s">
        <v>7</v>
      </c>
      <c r="E6" s="18" t="s">
        <v>8</v>
      </c>
      <c r="F6" s="19" t="s">
        <v>9</v>
      </c>
      <c r="G6" s="19" t="s">
        <v>10</v>
      </c>
      <c r="H6" s="20" t="s">
        <v>11</v>
      </c>
      <c r="I6" s="21" t="s">
        <v>12</v>
      </c>
      <c r="J6" s="22" t="s">
        <v>13</v>
      </c>
      <c r="K6" s="22" t="s">
        <v>14</v>
      </c>
      <c r="L6" s="22" t="s">
        <v>15</v>
      </c>
      <c r="M6" s="22" t="s">
        <v>16</v>
      </c>
      <c r="N6" s="23" t="s">
        <v>17</v>
      </c>
      <c r="O6" s="23" t="s">
        <v>18</v>
      </c>
      <c r="P6" s="24" t="s">
        <v>19</v>
      </c>
      <c r="Q6" s="25" t="s">
        <v>20</v>
      </c>
      <c r="R6" s="25" t="s">
        <v>21</v>
      </c>
      <c r="S6" s="26" t="s">
        <v>22</v>
      </c>
    </row>
    <row r="7" spans="1:19" s="64" customFormat="1" x14ac:dyDescent="0.2">
      <c r="A7" s="122">
        <v>5</v>
      </c>
      <c r="B7" s="125" t="s">
        <v>23</v>
      </c>
      <c r="C7" s="125" t="s">
        <v>24</v>
      </c>
      <c r="D7" s="128" t="s">
        <v>25</v>
      </c>
      <c r="E7" s="49">
        <v>0</v>
      </c>
      <c r="F7" s="50">
        <v>0</v>
      </c>
      <c r="G7" s="51"/>
      <c r="H7" s="52"/>
      <c r="I7" s="49">
        <v>0</v>
      </c>
      <c r="J7" s="49">
        <v>0</v>
      </c>
      <c r="K7" s="49">
        <v>0</v>
      </c>
      <c r="L7" s="49">
        <f t="shared" ref="L7:L70" si="0">ROUND(SUM(F7:K7),2)</f>
        <v>0</v>
      </c>
      <c r="M7" s="49">
        <f t="shared" ref="M7:M70" si="1">+L7*1.5</f>
        <v>0</v>
      </c>
      <c r="N7" s="53">
        <v>1</v>
      </c>
      <c r="O7" s="53"/>
      <c r="P7" s="54"/>
      <c r="Q7" s="55">
        <f>SUM(N7:P7)*($C$3)</f>
        <v>1910</v>
      </c>
      <c r="R7" s="53">
        <f>SUM($N7:$P7)*$C$4</f>
        <v>20</v>
      </c>
      <c r="S7" s="63">
        <f t="shared" ref="S7:S70" si="2">+(Q7*L7)+(R7*M7)</f>
        <v>0</v>
      </c>
    </row>
    <row r="8" spans="1:19" s="64" customFormat="1" x14ac:dyDescent="0.2">
      <c r="A8" s="123"/>
      <c r="B8" s="126"/>
      <c r="C8" s="126"/>
      <c r="D8" s="129"/>
      <c r="E8" s="35">
        <v>0</v>
      </c>
      <c r="F8" s="36"/>
      <c r="G8" s="37">
        <v>0</v>
      </c>
      <c r="H8" s="38"/>
      <c r="I8" s="35">
        <v>0</v>
      </c>
      <c r="J8" s="35">
        <v>0</v>
      </c>
      <c r="K8" s="35">
        <v>0</v>
      </c>
      <c r="L8" s="35">
        <f t="shared" si="0"/>
        <v>0</v>
      </c>
      <c r="M8" s="35">
        <f t="shared" si="1"/>
        <v>0</v>
      </c>
      <c r="N8" s="39"/>
      <c r="O8" s="39">
        <v>5</v>
      </c>
      <c r="P8" s="40"/>
      <c r="Q8" s="41">
        <f t="shared" ref="Q8:Q71" si="3">SUM(N8:P8)*($C$3)</f>
        <v>9550</v>
      </c>
      <c r="R8" s="39">
        <f t="shared" ref="R8:R71" si="4">SUM($N8:$P8)*$C$4</f>
        <v>100</v>
      </c>
      <c r="S8" s="65">
        <f t="shared" si="2"/>
        <v>0</v>
      </c>
    </row>
    <row r="9" spans="1:19" s="64" customFormat="1" x14ac:dyDescent="0.2">
      <c r="A9" s="124"/>
      <c r="B9" s="127"/>
      <c r="C9" s="127"/>
      <c r="D9" s="129"/>
      <c r="E9" s="66">
        <v>0</v>
      </c>
      <c r="F9" s="67"/>
      <c r="G9" s="67"/>
      <c r="H9" s="68">
        <v>0</v>
      </c>
      <c r="I9" s="66">
        <v>0</v>
      </c>
      <c r="J9" s="66">
        <v>0</v>
      </c>
      <c r="K9" s="66">
        <v>0</v>
      </c>
      <c r="L9" s="66">
        <v>0</v>
      </c>
      <c r="M9" s="66">
        <f t="shared" si="1"/>
        <v>0</v>
      </c>
      <c r="N9" s="69"/>
      <c r="O9" s="69"/>
      <c r="P9" s="70">
        <v>1.5</v>
      </c>
      <c r="Q9" s="69">
        <f t="shared" si="3"/>
        <v>2865</v>
      </c>
      <c r="R9" s="69">
        <f t="shared" si="4"/>
        <v>30</v>
      </c>
      <c r="S9" s="71">
        <f t="shared" si="2"/>
        <v>0</v>
      </c>
    </row>
    <row r="10" spans="1:19" x14ac:dyDescent="0.2">
      <c r="A10" s="130">
        <v>6</v>
      </c>
      <c r="B10" s="131" t="s">
        <v>26</v>
      </c>
      <c r="C10" s="131" t="s">
        <v>27</v>
      </c>
      <c r="D10" s="132" t="s">
        <v>28</v>
      </c>
      <c r="E10" s="49">
        <v>0</v>
      </c>
      <c r="F10" s="50">
        <v>0</v>
      </c>
      <c r="G10" s="51"/>
      <c r="H10" s="52"/>
      <c r="I10" s="49">
        <v>0</v>
      </c>
      <c r="J10" s="49">
        <v>0</v>
      </c>
      <c r="K10" s="49">
        <v>0</v>
      </c>
      <c r="L10" s="49">
        <f t="shared" si="0"/>
        <v>0</v>
      </c>
      <c r="M10" s="49">
        <f t="shared" si="1"/>
        <v>0</v>
      </c>
      <c r="N10" s="53">
        <v>1</v>
      </c>
      <c r="O10" s="53"/>
      <c r="P10" s="54"/>
      <c r="Q10" s="55">
        <f t="shared" si="3"/>
        <v>1910</v>
      </c>
      <c r="R10" s="53">
        <f t="shared" si="4"/>
        <v>20</v>
      </c>
      <c r="S10" s="56">
        <f t="shared" si="2"/>
        <v>0</v>
      </c>
    </row>
    <row r="11" spans="1:19" x14ac:dyDescent="0.2">
      <c r="A11" s="104"/>
      <c r="B11" s="93"/>
      <c r="C11" s="93"/>
      <c r="D11" s="107"/>
      <c r="E11" s="35">
        <v>0</v>
      </c>
      <c r="F11" s="36"/>
      <c r="G11" s="37">
        <v>0</v>
      </c>
      <c r="H11" s="38"/>
      <c r="I11" s="35">
        <v>0</v>
      </c>
      <c r="J11" s="35">
        <v>0</v>
      </c>
      <c r="K11" s="35">
        <v>0</v>
      </c>
      <c r="L11" s="35">
        <f t="shared" si="0"/>
        <v>0</v>
      </c>
      <c r="M11" s="35">
        <f t="shared" si="1"/>
        <v>0</v>
      </c>
      <c r="N11" s="39"/>
      <c r="O11" s="39">
        <v>7</v>
      </c>
      <c r="P11" s="40"/>
      <c r="Q11" s="41">
        <f t="shared" si="3"/>
        <v>13370</v>
      </c>
      <c r="R11" s="39">
        <f t="shared" si="4"/>
        <v>140</v>
      </c>
      <c r="S11" s="42">
        <f t="shared" si="2"/>
        <v>0</v>
      </c>
    </row>
    <row r="12" spans="1:19" x14ac:dyDescent="0.2">
      <c r="A12" s="105"/>
      <c r="B12" s="101"/>
      <c r="C12" s="101"/>
      <c r="D12" s="108"/>
      <c r="E12" s="43">
        <v>0</v>
      </c>
      <c r="F12" s="44"/>
      <c r="G12" s="44"/>
      <c r="H12" s="45">
        <v>0</v>
      </c>
      <c r="I12" s="43">
        <v>0</v>
      </c>
      <c r="J12" s="43">
        <v>0</v>
      </c>
      <c r="K12" s="43">
        <v>0</v>
      </c>
      <c r="L12" s="43">
        <f t="shared" si="0"/>
        <v>0</v>
      </c>
      <c r="M12" s="43">
        <f t="shared" si="1"/>
        <v>0</v>
      </c>
      <c r="N12" s="46"/>
      <c r="O12" s="46"/>
      <c r="P12" s="47">
        <v>3</v>
      </c>
      <c r="Q12" s="46">
        <f t="shared" si="3"/>
        <v>5730</v>
      </c>
      <c r="R12" s="46">
        <f t="shared" si="4"/>
        <v>60</v>
      </c>
      <c r="S12" s="48">
        <f t="shared" si="2"/>
        <v>0</v>
      </c>
    </row>
    <row r="13" spans="1:19" x14ac:dyDescent="0.2">
      <c r="A13" s="103">
        <v>6</v>
      </c>
      <c r="B13" s="92" t="s">
        <v>26</v>
      </c>
      <c r="C13" s="92" t="s">
        <v>29</v>
      </c>
      <c r="D13" s="106" t="s">
        <v>30</v>
      </c>
      <c r="E13" s="27">
        <v>0</v>
      </c>
      <c r="F13" s="28">
        <v>0</v>
      </c>
      <c r="G13" s="29"/>
      <c r="H13" s="30"/>
      <c r="I13" s="27">
        <v>0</v>
      </c>
      <c r="J13" s="27">
        <v>0</v>
      </c>
      <c r="K13" s="27">
        <v>0</v>
      </c>
      <c r="L13" s="27">
        <f t="shared" si="0"/>
        <v>0</v>
      </c>
      <c r="M13" s="27">
        <f t="shared" si="1"/>
        <v>0</v>
      </c>
      <c r="N13" s="31">
        <v>1</v>
      </c>
      <c r="O13" s="31"/>
      <c r="P13" s="32"/>
      <c r="Q13" s="33">
        <f t="shared" si="3"/>
        <v>1910</v>
      </c>
      <c r="R13" s="31">
        <f t="shared" si="4"/>
        <v>20</v>
      </c>
      <c r="S13" s="34">
        <f t="shared" si="2"/>
        <v>0</v>
      </c>
    </row>
    <row r="14" spans="1:19" x14ac:dyDescent="0.2">
      <c r="A14" s="104"/>
      <c r="B14" s="93"/>
      <c r="C14" s="93"/>
      <c r="D14" s="107"/>
      <c r="E14" s="35">
        <v>0</v>
      </c>
      <c r="F14" s="36"/>
      <c r="G14" s="37">
        <v>0</v>
      </c>
      <c r="H14" s="38"/>
      <c r="I14" s="35">
        <v>0</v>
      </c>
      <c r="J14" s="35">
        <v>0</v>
      </c>
      <c r="K14" s="35">
        <v>0</v>
      </c>
      <c r="L14" s="35">
        <f t="shared" si="0"/>
        <v>0</v>
      </c>
      <c r="M14" s="35">
        <f t="shared" si="1"/>
        <v>0</v>
      </c>
      <c r="N14" s="39"/>
      <c r="O14" s="72">
        <v>0</v>
      </c>
      <c r="P14" s="40"/>
      <c r="Q14" s="41">
        <f t="shared" si="3"/>
        <v>0</v>
      </c>
      <c r="R14" s="39">
        <f t="shared" si="4"/>
        <v>0</v>
      </c>
      <c r="S14" s="42">
        <f t="shared" si="2"/>
        <v>0</v>
      </c>
    </row>
    <row r="15" spans="1:19" x14ac:dyDescent="0.2">
      <c r="A15" s="105"/>
      <c r="B15" s="101"/>
      <c r="C15" s="101"/>
      <c r="D15" s="108"/>
      <c r="E15" s="43">
        <v>0</v>
      </c>
      <c r="F15" s="44"/>
      <c r="G15" s="44"/>
      <c r="H15" s="45">
        <v>0</v>
      </c>
      <c r="I15" s="43">
        <v>0</v>
      </c>
      <c r="J15" s="43">
        <v>0</v>
      </c>
      <c r="K15" s="43">
        <v>0</v>
      </c>
      <c r="L15" s="43">
        <f t="shared" si="0"/>
        <v>0</v>
      </c>
      <c r="M15" s="43">
        <f t="shared" si="1"/>
        <v>0</v>
      </c>
      <c r="N15" s="46"/>
      <c r="O15" s="46"/>
      <c r="P15" s="47">
        <v>2</v>
      </c>
      <c r="Q15" s="46">
        <f t="shared" si="3"/>
        <v>3820</v>
      </c>
      <c r="R15" s="46">
        <f t="shared" si="4"/>
        <v>40</v>
      </c>
      <c r="S15" s="48">
        <f t="shared" si="2"/>
        <v>0</v>
      </c>
    </row>
    <row r="16" spans="1:19" x14ac:dyDescent="0.2">
      <c r="A16" s="103">
        <v>6</v>
      </c>
      <c r="B16" s="92" t="s">
        <v>26</v>
      </c>
      <c r="C16" s="92" t="s">
        <v>31</v>
      </c>
      <c r="D16" s="106" t="s">
        <v>32</v>
      </c>
      <c r="E16" s="27">
        <v>0</v>
      </c>
      <c r="F16" s="28">
        <v>0</v>
      </c>
      <c r="G16" s="29"/>
      <c r="H16" s="30"/>
      <c r="I16" s="27">
        <v>0</v>
      </c>
      <c r="J16" s="27">
        <v>0</v>
      </c>
      <c r="K16" s="27">
        <v>0</v>
      </c>
      <c r="L16" s="27">
        <f t="shared" si="0"/>
        <v>0</v>
      </c>
      <c r="M16" s="27">
        <f t="shared" si="1"/>
        <v>0</v>
      </c>
      <c r="N16" s="31">
        <v>1</v>
      </c>
      <c r="O16" s="31"/>
      <c r="P16" s="32"/>
      <c r="Q16" s="33">
        <f t="shared" si="3"/>
        <v>1910</v>
      </c>
      <c r="R16" s="31">
        <f t="shared" si="4"/>
        <v>20</v>
      </c>
      <c r="S16" s="34">
        <f t="shared" si="2"/>
        <v>0</v>
      </c>
    </row>
    <row r="17" spans="1:19" x14ac:dyDescent="0.2">
      <c r="A17" s="104"/>
      <c r="B17" s="93"/>
      <c r="C17" s="93"/>
      <c r="D17" s="107"/>
      <c r="E17" s="35">
        <v>0</v>
      </c>
      <c r="F17" s="36"/>
      <c r="G17" s="37">
        <v>0</v>
      </c>
      <c r="H17" s="38"/>
      <c r="I17" s="35">
        <v>0</v>
      </c>
      <c r="J17" s="35">
        <v>0</v>
      </c>
      <c r="K17" s="35">
        <v>0</v>
      </c>
      <c r="L17" s="35">
        <f t="shared" si="0"/>
        <v>0</v>
      </c>
      <c r="M17" s="35">
        <f t="shared" si="1"/>
        <v>0</v>
      </c>
      <c r="N17" s="39"/>
      <c r="O17" s="39">
        <v>2</v>
      </c>
      <c r="P17" s="40"/>
      <c r="Q17" s="41">
        <f t="shared" si="3"/>
        <v>3820</v>
      </c>
      <c r="R17" s="39">
        <f t="shared" si="4"/>
        <v>40</v>
      </c>
      <c r="S17" s="42">
        <f t="shared" si="2"/>
        <v>0</v>
      </c>
    </row>
    <row r="18" spans="1:19" x14ac:dyDescent="0.2">
      <c r="A18" s="105"/>
      <c r="B18" s="101"/>
      <c r="C18" s="101"/>
      <c r="D18" s="108"/>
      <c r="E18" s="43">
        <v>0</v>
      </c>
      <c r="F18" s="44"/>
      <c r="G18" s="44"/>
      <c r="H18" s="45">
        <v>0</v>
      </c>
      <c r="I18" s="43">
        <v>0</v>
      </c>
      <c r="J18" s="43">
        <v>0</v>
      </c>
      <c r="K18" s="43">
        <v>0</v>
      </c>
      <c r="L18" s="43">
        <f t="shared" si="0"/>
        <v>0</v>
      </c>
      <c r="M18" s="43">
        <f t="shared" si="1"/>
        <v>0</v>
      </c>
      <c r="N18" s="46"/>
      <c r="O18" s="46"/>
      <c r="P18" s="47">
        <v>2</v>
      </c>
      <c r="Q18" s="46">
        <f t="shared" si="3"/>
        <v>3820</v>
      </c>
      <c r="R18" s="46">
        <f t="shared" si="4"/>
        <v>40</v>
      </c>
      <c r="S18" s="48">
        <f t="shared" si="2"/>
        <v>0</v>
      </c>
    </row>
    <row r="19" spans="1:19" x14ac:dyDescent="0.2">
      <c r="A19" s="103">
        <v>6</v>
      </c>
      <c r="B19" s="92" t="s">
        <v>26</v>
      </c>
      <c r="C19" s="92" t="s">
        <v>33</v>
      </c>
      <c r="D19" s="106" t="s">
        <v>34</v>
      </c>
      <c r="E19" s="27">
        <v>0</v>
      </c>
      <c r="F19" s="28">
        <v>0</v>
      </c>
      <c r="G19" s="29"/>
      <c r="H19" s="30"/>
      <c r="I19" s="27">
        <v>0</v>
      </c>
      <c r="J19" s="27">
        <v>0</v>
      </c>
      <c r="K19" s="27">
        <v>0</v>
      </c>
      <c r="L19" s="27">
        <f t="shared" si="0"/>
        <v>0</v>
      </c>
      <c r="M19" s="27">
        <f t="shared" si="1"/>
        <v>0</v>
      </c>
      <c r="N19" s="31">
        <v>1</v>
      </c>
      <c r="O19" s="31"/>
      <c r="P19" s="32"/>
      <c r="Q19" s="33">
        <f t="shared" si="3"/>
        <v>1910</v>
      </c>
      <c r="R19" s="31">
        <f t="shared" si="4"/>
        <v>20</v>
      </c>
      <c r="S19" s="34">
        <f t="shared" si="2"/>
        <v>0</v>
      </c>
    </row>
    <row r="20" spans="1:19" x14ac:dyDescent="0.2">
      <c r="A20" s="104"/>
      <c r="B20" s="93"/>
      <c r="C20" s="93"/>
      <c r="D20" s="107"/>
      <c r="E20" s="35">
        <v>0</v>
      </c>
      <c r="F20" s="36"/>
      <c r="G20" s="37">
        <v>0</v>
      </c>
      <c r="H20" s="38"/>
      <c r="I20" s="35">
        <v>0</v>
      </c>
      <c r="J20" s="35">
        <v>0</v>
      </c>
      <c r="K20" s="35">
        <v>0</v>
      </c>
      <c r="L20" s="35">
        <f t="shared" si="0"/>
        <v>0</v>
      </c>
      <c r="M20" s="35">
        <f t="shared" si="1"/>
        <v>0</v>
      </c>
      <c r="N20" s="39"/>
      <c r="O20" s="39">
        <v>2</v>
      </c>
      <c r="P20" s="40"/>
      <c r="Q20" s="41">
        <f t="shared" si="3"/>
        <v>3820</v>
      </c>
      <c r="R20" s="39">
        <f t="shared" si="4"/>
        <v>40</v>
      </c>
      <c r="S20" s="42">
        <f t="shared" si="2"/>
        <v>0</v>
      </c>
    </row>
    <row r="21" spans="1:19" ht="11.45" customHeight="1" x14ac:dyDescent="0.2">
      <c r="A21" s="105"/>
      <c r="B21" s="101"/>
      <c r="C21" s="101"/>
      <c r="D21" s="108"/>
      <c r="E21" s="43">
        <v>0</v>
      </c>
      <c r="F21" s="44"/>
      <c r="G21" s="44"/>
      <c r="H21" s="45">
        <v>0</v>
      </c>
      <c r="I21" s="43">
        <v>0</v>
      </c>
      <c r="J21" s="43">
        <v>0</v>
      </c>
      <c r="K21" s="43">
        <v>0</v>
      </c>
      <c r="L21" s="43">
        <f t="shared" si="0"/>
        <v>0</v>
      </c>
      <c r="M21" s="43">
        <f t="shared" si="1"/>
        <v>0</v>
      </c>
      <c r="N21" s="46"/>
      <c r="O21" s="46"/>
      <c r="P21" s="47">
        <v>2</v>
      </c>
      <c r="Q21" s="46">
        <f t="shared" si="3"/>
        <v>3820</v>
      </c>
      <c r="R21" s="46">
        <f t="shared" si="4"/>
        <v>40</v>
      </c>
      <c r="S21" s="48">
        <f t="shared" si="2"/>
        <v>0</v>
      </c>
    </row>
    <row r="22" spans="1:19" x14ac:dyDescent="0.2">
      <c r="A22" s="117">
        <v>8</v>
      </c>
      <c r="B22" s="118" t="s">
        <v>35</v>
      </c>
      <c r="C22" s="118" t="s">
        <v>36</v>
      </c>
      <c r="D22" s="119" t="s">
        <v>37</v>
      </c>
      <c r="E22" s="49">
        <v>0</v>
      </c>
      <c r="F22" s="50">
        <v>0</v>
      </c>
      <c r="G22" s="51"/>
      <c r="H22" s="52"/>
      <c r="I22" s="49">
        <v>0</v>
      </c>
      <c r="J22" s="49">
        <v>0</v>
      </c>
      <c r="K22" s="49">
        <v>0</v>
      </c>
      <c r="L22" s="49">
        <f t="shared" si="0"/>
        <v>0</v>
      </c>
      <c r="M22" s="49">
        <f t="shared" si="1"/>
        <v>0</v>
      </c>
      <c r="N22" s="53">
        <v>1</v>
      </c>
      <c r="O22" s="53"/>
      <c r="P22" s="54"/>
      <c r="Q22" s="55">
        <f t="shared" si="3"/>
        <v>1910</v>
      </c>
      <c r="R22" s="53">
        <f t="shared" si="4"/>
        <v>20</v>
      </c>
      <c r="S22" s="56">
        <f t="shared" si="2"/>
        <v>0</v>
      </c>
    </row>
    <row r="23" spans="1:19" x14ac:dyDescent="0.2">
      <c r="A23" s="100"/>
      <c r="B23" s="110"/>
      <c r="C23" s="110"/>
      <c r="D23" s="96"/>
      <c r="E23" s="35">
        <v>0</v>
      </c>
      <c r="F23" s="36"/>
      <c r="G23" s="37">
        <v>0</v>
      </c>
      <c r="H23" s="38"/>
      <c r="I23" s="35">
        <v>0</v>
      </c>
      <c r="J23" s="35">
        <v>0</v>
      </c>
      <c r="K23" s="35">
        <v>0</v>
      </c>
      <c r="L23" s="35">
        <f t="shared" si="0"/>
        <v>0</v>
      </c>
      <c r="M23" s="35">
        <f t="shared" si="1"/>
        <v>0</v>
      </c>
      <c r="N23" s="39"/>
      <c r="O23" s="39">
        <v>9</v>
      </c>
      <c r="P23" s="40"/>
      <c r="Q23" s="41">
        <f t="shared" si="3"/>
        <v>17190</v>
      </c>
      <c r="R23" s="39">
        <f t="shared" si="4"/>
        <v>180</v>
      </c>
      <c r="S23" s="42">
        <f t="shared" si="2"/>
        <v>0</v>
      </c>
    </row>
    <row r="24" spans="1:19" x14ac:dyDescent="0.2">
      <c r="A24" s="100"/>
      <c r="B24" s="110"/>
      <c r="C24" s="110"/>
      <c r="D24" s="102"/>
      <c r="E24" s="43">
        <v>0</v>
      </c>
      <c r="F24" s="44"/>
      <c r="G24" s="44"/>
      <c r="H24" s="45">
        <v>0</v>
      </c>
      <c r="I24" s="43">
        <v>0</v>
      </c>
      <c r="J24" s="43">
        <v>0</v>
      </c>
      <c r="K24" s="43">
        <v>0</v>
      </c>
      <c r="L24" s="43">
        <f t="shared" si="0"/>
        <v>0</v>
      </c>
      <c r="M24" s="43">
        <f t="shared" si="1"/>
        <v>0</v>
      </c>
      <c r="N24" s="46"/>
      <c r="O24" s="46"/>
      <c r="P24" s="47">
        <v>2</v>
      </c>
      <c r="Q24" s="46">
        <f t="shared" si="3"/>
        <v>3820</v>
      </c>
      <c r="R24" s="46">
        <f t="shared" si="4"/>
        <v>40</v>
      </c>
      <c r="S24" s="48">
        <f t="shared" si="2"/>
        <v>0</v>
      </c>
    </row>
    <row r="25" spans="1:19" x14ac:dyDescent="0.2">
      <c r="A25" s="103">
        <v>8</v>
      </c>
      <c r="B25" s="92" t="s">
        <v>35</v>
      </c>
      <c r="C25" s="92" t="s">
        <v>38</v>
      </c>
      <c r="D25" s="106" t="s">
        <v>39</v>
      </c>
      <c r="E25" s="27">
        <v>0</v>
      </c>
      <c r="F25" s="28">
        <v>0</v>
      </c>
      <c r="G25" s="29"/>
      <c r="H25" s="30"/>
      <c r="I25" s="27">
        <v>0</v>
      </c>
      <c r="J25" s="27">
        <v>0</v>
      </c>
      <c r="K25" s="27">
        <v>0</v>
      </c>
      <c r="L25" s="27">
        <f t="shared" si="0"/>
        <v>0</v>
      </c>
      <c r="M25" s="27">
        <f t="shared" si="1"/>
        <v>0</v>
      </c>
      <c r="N25" s="31">
        <v>3</v>
      </c>
      <c r="O25" s="31"/>
      <c r="P25" s="32"/>
      <c r="Q25" s="33">
        <f t="shared" si="3"/>
        <v>5730</v>
      </c>
      <c r="R25" s="31">
        <f t="shared" si="4"/>
        <v>60</v>
      </c>
      <c r="S25" s="34">
        <f t="shared" si="2"/>
        <v>0</v>
      </c>
    </row>
    <row r="26" spans="1:19" x14ac:dyDescent="0.2">
      <c r="A26" s="104"/>
      <c r="B26" s="93"/>
      <c r="C26" s="93"/>
      <c r="D26" s="107"/>
      <c r="E26" s="35">
        <v>0</v>
      </c>
      <c r="F26" s="36"/>
      <c r="G26" s="37">
        <v>0</v>
      </c>
      <c r="H26" s="38"/>
      <c r="I26" s="35">
        <v>0</v>
      </c>
      <c r="J26" s="35">
        <v>0</v>
      </c>
      <c r="K26" s="35">
        <v>0</v>
      </c>
      <c r="L26" s="35">
        <f t="shared" si="0"/>
        <v>0</v>
      </c>
      <c r="M26" s="35">
        <f t="shared" si="1"/>
        <v>0</v>
      </c>
      <c r="N26" s="39"/>
      <c r="O26" s="39">
        <v>21</v>
      </c>
      <c r="P26" s="40"/>
      <c r="Q26" s="41">
        <f t="shared" si="3"/>
        <v>40110</v>
      </c>
      <c r="R26" s="39">
        <f t="shared" si="4"/>
        <v>420</v>
      </c>
      <c r="S26" s="42">
        <f t="shared" si="2"/>
        <v>0</v>
      </c>
    </row>
    <row r="27" spans="1:19" x14ac:dyDescent="0.2">
      <c r="A27" s="105"/>
      <c r="B27" s="101"/>
      <c r="C27" s="101"/>
      <c r="D27" s="108"/>
      <c r="E27" s="43">
        <v>0</v>
      </c>
      <c r="F27" s="44"/>
      <c r="G27" s="44"/>
      <c r="H27" s="45">
        <v>0</v>
      </c>
      <c r="I27" s="43">
        <v>0</v>
      </c>
      <c r="J27" s="43">
        <v>0</v>
      </c>
      <c r="K27" s="43">
        <v>0</v>
      </c>
      <c r="L27" s="43">
        <f t="shared" si="0"/>
        <v>0</v>
      </c>
      <c r="M27" s="43">
        <f t="shared" si="1"/>
        <v>0</v>
      </c>
      <c r="N27" s="46"/>
      <c r="O27" s="46"/>
      <c r="P27" s="47">
        <v>8</v>
      </c>
      <c r="Q27" s="46">
        <f t="shared" si="3"/>
        <v>15280</v>
      </c>
      <c r="R27" s="46">
        <f t="shared" si="4"/>
        <v>160</v>
      </c>
      <c r="S27" s="48">
        <f t="shared" si="2"/>
        <v>0</v>
      </c>
    </row>
    <row r="28" spans="1:19" x14ac:dyDescent="0.2">
      <c r="A28" s="103">
        <v>8</v>
      </c>
      <c r="B28" s="92" t="s">
        <v>35</v>
      </c>
      <c r="C28" s="92" t="s">
        <v>40</v>
      </c>
      <c r="D28" s="106" t="s">
        <v>41</v>
      </c>
      <c r="E28" s="27">
        <v>0</v>
      </c>
      <c r="F28" s="28">
        <v>0</v>
      </c>
      <c r="G28" s="29"/>
      <c r="H28" s="30"/>
      <c r="I28" s="27">
        <v>0</v>
      </c>
      <c r="J28" s="27">
        <v>0</v>
      </c>
      <c r="K28" s="27">
        <v>0</v>
      </c>
      <c r="L28" s="27">
        <f t="shared" si="0"/>
        <v>0</v>
      </c>
      <c r="M28" s="27">
        <f t="shared" si="1"/>
        <v>0</v>
      </c>
      <c r="N28" s="31">
        <v>3</v>
      </c>
      <c r="O28" s="31"/>
      <c r="P28" s="32"/>
      <c r="Q28" s="33">
        <f t="shared" si="3"/>
        <v>5730</v>
      </c>
      <c r="R28" s="31">
        <f t="shared" si="4"/>
        <v>60</v>
      </c>
      <c r="S28" s="34">
        <f t="shared" si="2"/>
        <v>0</v>
      </c>
    </row>
    <row r="29" spans="1:19" x14ac:dyDescent="0.2">
      <c r="A29" s="104"/>
      <c r="B29" s="93"/>
      <c r="C29" s="93"/>
      <c r="D29" s="107"/>
      <c r="E29" s="35">
        <v>0</v>
      </c>
      <c r="F29" s="36"/>
      <c r="G29" s="37">
        <v>0</v>
      </c>
      <c r="H29" s="38"/>
      <c r="I29" s="35">
        <v>0</v>
      </c>
      <c r="J29" s="35">
        <v>0</v>
      </c>
      <c r="K29" s="35">
        <v>0</v>
      </c>
      <c r="L29" s="35">
        <f t="shared" si="0"/>
        <v>0</v>
      </c>
      <c r="M29" s="35">
        <f t="shared" si="1"/>
        <v>0</v>
      </c>
      <c r="N29" s="39"/>
      <c r="O29" s="39">
        <v>21</v>
      </c>
      <c r="P29" s="40"/>
      <c r="Q29" s="41">
        <f t="shared" si="3"/>
        <v>40110</v>
      </c>
      <c r="R29" s="39">
        <f t="shared" si="4"/>
        <v>420</v>
      </c>
      <c r="S29" s="42">
        <f t="shared" si="2"/>
        <v>0</v>
      </c>
    </row>
    <row r="30" spans="1:19" ht="11.45" customHeight="1" x14ac:dyDescent="0.2">
      <c r="A30" s="105"/>
      <c r="B30" s="101"/>
      <c r="C30" s="101"/>
      <c r="D30" s="108"/>
      <c r="E30" s="43">
        <v>0</v>
      </c>
      <c r="F30" s="44"/>
      <c r="G30" s="44"/>
      <c r="H30" s="45">
        <v>0</v>
      </c>
      <c r="I30" s="43">
        <v>0</v>
      </c>
      <c r="J30" s="43">
        <v>0</v>
      </c>
      <c r="K30" s="43">
        <v>0</v>
      </c>
      <c r="L30" s="43">
        <f t="shared" si="0"/>
        <v>0</v>
      </c>
      <c r="M30" s="43">
        <f t="shared" si="1"/>
        <v>0</v>
      </c>
      <c r="N30" s="46"/>
      <c r="O30" s="46"/>
      <c r="P30" s="47">
        <v>9</v>
      </c>
      <c r="Q30" s="46">
        <f t="shared" si="3"/>
        <v>17190</v>
      </c>
      <c r="R30" s="46">
        <f t="shared" si="4"/>
        <v>180</v>
      </c>
      <c r="S30" s="48">
        <f t="shared" si="2"/>
        <v>0</v>
      </c>
    </row>
    <row r="31" spans="1:19" x14ac:dyDescent="0.2">
      <c r="A31" s="103">
        <v>8</v>
      </c>
      <c r="B31" s="92" t="s">
        <v>35</v>
      </c>
      <c r="C31" s="92" t="s">
        <v>42</v>
      </c>
      <c r="D31" s="106" t="s">
        <v>43</v>
      </c>
      <c r="E31" s="27">
        <v>0</v>
      </c>
      <c r="F31" s="28">
        <v>0</v>
      </c>
      <c r="G31" s="29"/>
      <c r="H31" s="30"/>
      <c r="I31" s="27">
        <v>0</v>
      </c>
      <c r="J31" s="27">
        <v>0</v>
      </c>
      <c r="K31" s="27">
        <v>0</v>
      </c>
      <c r="L31" s="27">
        <f t="shared" si="0"/>
        <v>0</v>
      </c>
      <c r="M31" s="27">
        <f t="shared" si="1"/>
        <v>0</v>
      </c>
      <c r="N31" s="31">
        <v>1</v>
      </c>
      <c r="O31" s="31"/>
      <c r="P31" s="32"/>
      <c r="Q31" s="33">
        <f t="shared" si="3"/>
        <v>1910</v>
      </c>
      <c r="R31" s="31">
        <f t="shared" si="4"/>
        <v>20</v>
      </c>
      <c r="S31" s="34">
        <f t="shared" si="2"/>
        <v>0</v>
      </c>
    </row>
    <row r="32" spans="1:19" x14ac:dyDescent="0.2">
      <c r="A32" s="104"/>
      <c r="B32" s="93"/>
      <c r="C32" s="93"/>
      <c r="D32" s="107"/>
      <c r="E32" s="35">
        <v>0</v>
      </c>
      <c r="F32" s="36"/>
      <c r="G32" s="37">
        <v>0</v>
      </c>
      <c r="H32" s="38"/>
      <c r="I32" s="35">
        <v>0</v>
      </c>
      <c r="J32" s="35">
        <v>0</v>
      </c>
      <c r="K32" s="35">
        <v>0</v>
      </c>
      <c r="L32" s="35">
        <f t="shared" si="0"/>
        <v>0</v>
      </c>
      <c r="M32" s="35">
        <f t="shared" si="1"/>
        <v>0</v>
      </c>
      <c r="N32" s="39"/>
      <c r="O32" s="39">
        <v>1</v>
      </c>
      <c r="P32" s="40"/>
      <c r="Q32" s="41">
        <f t="shared" si="3"/>
        <v>1910</v>
      </c>
      <c r="R32" s="39">
        <f t="shared" si="4"/>
        <v>20</v>
      </c>
      <c r="S32" s="42">
        <f t="shared" si="2"/>
        <v>0</v>
      </c>
    </row>
    <row r="33" spans="1:19" x14ac:dyDescent="0.2">
      <c r="A33" s="115"/>
      <c r="B33" s="101"/>
      <c r="C33" s="94"/>
      <c r="D33" s="116"/>
      <c r="E33" s="66">
        <v>0</v>
      </c>
      <c r="F33" s="67"/>
      <c r="G33" s="67"/>
      <c r="H33" s="68">
        <v>0</v>
      </c>
      <c r="I33" s="66">
        <v>0</v>
      </c>
      <c r="J33" s="66">
        <v>0</v>
      </c>
      <c r="K33" s="66">
        <v>0</v>
      </c>
      <c r="L33" s="66">
        <f t="shared" si="0"/>
        <v>0</v>
      </c>
      <c r="M33" s="66">
        <f t="shared" si="1"/>
        <v>0</v>
      </c>
      <c r="N33" s="69"/>
      <c r="O33" s="69"/>
      <c r="P33" s="70">
        <v>1</v>
      </c>
      <c r="Q33" s="69">
        <f t="shared" si="3"/>
        <v>1910</v>
      </c>
      <c r="R33" s="69">
        <f t="shared" si="4"/>
        <v>20</v>
      </c>
      <c r="S33" s="73">
        <f t="shared" si="2"/>
        <v>0</v>
      </c>
    </row>
    <row r="34" spans="1:19" x14ac:dyDescent="0.2">
      <c r="A34" s="100">
        <v>8</v>
      </c>
      <c r="B34" s="92" t="s">
        <v>35</v>
      </c>
      <c r="C34" s="110" t="s">
        <v>44</v>
      </c>
      <c r="D34" s="95" t="s">
        <v>45</v>
      </c>
      <c r="E34" s="27">
        <v>0</v>
      </c>
      <c r="F34" s="28">
        <v>0</v>
      </c>
      <c r="G34" s="29"/>
      <c r="H34" s="30"/>
      <c r="I34" s="27">
        <v>0</v>
      </c>
      <c r="J34" s="27">
        <v>0</v>
      </c>
      <c r="K34" s="27">
        <v>0</v>
      </c>
      <c r="L34" s="27">
        <f t="shared" si="0"/>
        <v>0</v>
      </c>
      <c r="M34" s="27">
        <f t="shared" si="1"/>
        <v>0</v>
      </c>
      <c r="N34" s="31">
        <v>1</v>
      </c>
      <c r="O34" s="31"/>
      <c r="P34" s="32"/>
      <c r="Q34" s="33">
        <f t="shared" si="3"/>
        <v>1910</v>
      </c>
      <c r="R34" s="31">
        <f t="shared" si="4"/>
        <v>20</v>
      </c>
      <c r="S34" s="34">
        <f t="shared" si="2"/>
        <v>0</v>
      </c>
    </row>
    <row r="35" spans="1:19" x14ac:dyDescent="0.2">
      <c r="A35" s="100"/>
      <c r="B35" s="93"/>
      <c r="C35" s="110"/>
      <c r="D35" s="96"/>
      <c r="E35" s="35">
        <v>0</v>
      </c>
      <c r="F35" s="36"/>
      <c r="G35" s="37">
        <v>0</v>
      </c>
      <c r="H35" s="38"/>
      <c r="I35" s="35">
        <v>0</v>
      </c>
      <c r="J35" s="35">
        <v>0</v>
      </c>
      <c r="K35" s="35">
        <v>0</v>
      </c>
      <c r="L35" s="35">
        <f t="shared" si="0"/>
        <v>0</v>
      </c>
      <c r="M35" s="35">
        <f t="shared" si="1"/>
        <v>0</v>
      </c>
      <c r="N35" s="39"/>
      <c r="O35" s="39">
        <v>4</v>
      </c>
      <c r="P35" s="40"/>
      <c r="Q35" s="41">
        <f t="shared" si="3"/>
        <v>7640</v>
      </c>
      <c r="R35" s="39">
        <f t="shared" si="4"/>
        <v>80</v>
      </c>
      <c r="S35" s="42">
        <f t="shared" si="2"/>
        <v>0</v>
      </c>
    </row>
    <row r="36" spans="1:19" x14ac:dyDescent="0.2">
      <c r="A36" s="100"/>
      <c r="B36" s="101"/>
      <c r="C36" s="110"/>
      <c r="D36" s="102"/>
      <c r="E36" s="43">
        <v>0</v>
      </c>
      <c r="F36" s="44"/>
      <c r="G36" s="44"/>
      <c r="H36" s="45">
        <v>0</v>
      </c>
      <c r="I36" s="43">
        <v>0</v>
      </c>
      <c r="J36" s="43">
        <v>0</v>
      </c>
      <c r="K36" s="43">
        <v>0</v>
      </c>
      <c r="L36" s="43">
        <f t="shared" si="0"/>
        <v>0</v>
      </c>
      <c r="M36" s="43">
        <f t="shared" si="1"/>
        <v>0</v>
      </c>
      <c r="N36" s="46"/>
      <c r="O36" s="46"/>
      <c r="P36" s="47">
        <v>3</v>
      </c>
      <c r="Q36" s="46">
        <f t="shared" si="3"/>
        <v>5730</v>
      </c>
      <c r="R36" s="46">
        <f t="shared" si="4"/>
        <v>60</v>
      </c>
      <c r="S36" s="48">
        <f t="shared" si="2"/>
        <v>0</v>
      </c>
    </row>
    <row r="37" spans="1:19" x14ac:dyDescent="0.2">
      <c r="A37" s="103">
        <v>8</v>
      </c>
      <c r="B37" s="92" t="s">
        <v>35</v>
      </c>
      <c r="C37" s="92" t="s">
        <v>46</v>
      </c>
      <c r="D37" s="106" t="s">
        <v>47</v>
      </c>
      <c r="E37" s="27">
        <v>0</v>
      </c>
      <c r="F37" s="28">
        <v>0</v>
      </c>
      <c r="G37" s="29"/>
      <c r="H37" s="30"/>
      <c r="I37" s="27">
        <v>0</v>
      </c>
      <c r="J37" s="27">
        <v>0</v>
      </c>
      <c r="K37" s="27">
        <v>0</v>
      </c>
      <c r="L37" s="27">
        <f t="shared" si="0"/>
        <v>0</v>
      </c>
      <c r="M37" s="27">
        <f t="shared" si="1"/>
        <v>0</v>
      </c>
      <c r="N37" s="31">
        <v>1</v>
      </c>
      <c r="O37" s="31"/>
      <c r="P37" s="32"/>
      <c r="Q37" s="33">
        <f t="shared" si="3"/>
        <v>1910</v>
      </c>
      <c r="R37" s="31">
        <f t="shared" si="4"/>
        <v>20</v>
      </c>
      <c r="S37" s="34">
        <f t="shared" si="2"/>
        <v>0</v>
      </c>
    </row>
    <row r="38" spans="1:19" x14ac:dyDescent="0.2">
      <c r="A38" s="104"/>
      <c r="B38" s="93"/>
      <c r="C38" s="93"/>
      <c r="D38" s="107"/>
      <c r="E38" s="35">
        <v>0</v>
      </c>
      <c r="F38" s="36"/>
      <c r="G38" s="37">
        <v>0</v>
      </c>
      <c r="H38" s="38"/>
      <c r="I38" s="35">
        <v>0</v>
      </c>
      <c r="J38" s="35">
        <v>0</v>
      </c>
      <c r="K38" s="35">
        <v>0</v>
      </c>
      <c r="L38" s="35">
        <f t="shared" si="0"/>
        <v>0</v>
      </c>
      <c r="M38" s="35">
        <f t="shared" si="1"/>
        <v>0</v>
      </c>
      <c r="N38" s="39"/>
      <c r="O38" s="39">
        <v>5</v>
      </c>
      <c r="P38" s="40"/>
      <c r="Q38" s="41">
        <f t="shared" si="3"/>
        <v>9550</v>
      </c>
      <c r="R38" s="39">
        <f t="shared" si="4"/>
        <v>100</v>
      </c>
      <c r="S38" s="42">
        <f t="shared" si="2"/>
        <v>0</v>
      </c>
    </row>
    <row r="39" spans="1:19" x14ac:dyDescent="0.2">
      <c r="A39" s="105"/>
      <c r="B39" s="101"/>
      <c r="C39" s="101"/>
      <c r="D39" s="108"/>
      <c r="E39" s="43">
        <v>0</v>
      </c>
      <c r="F39" s="44"/>
      <c r="G39" s="44"/>
      <c r="H39" s="45">
        <v>0</v>
      </c>
      <c r="I39" s="43">
        <v>0</v>
      </c>
      <c r="J39" s="43">
        <v>0</v>
      </c>
      <c r="K39" s="43">
        <v>0</v>
      </c>
      <c r="L39" s="43">
        <f t="shared" si="0"/>
        <v>0</v>
      </c>
      <c r="M39" s="43">
        <f t="shared" si="1"/>
        <v>0</v>
      </c>
      <c r="N39" s="46"/>
      <c r="O39" s="46"/>
      <c r="P39" s="47">
        <v>2</v>
      </c>
      <c r="Q39" s="46">
        <f t="shared" si="3"/>
        <v>3820</v>
      </c>
      <c r="R39" s="46">
        <f t="shared" si="4"/>
        <v>40</v>
      </c>
      <c r="S39" s="48">
        <f t="shared" si="2"/>
        <v>0</v>
      </c>
    </row>
    <row r="40" spans="1:19" x14ac:dyDescent="0.2">
      <c r="A40" s="103">
        <v>8</v>
      </c>
      <c r="B40" s="92" t="s">
        <v>35</v>
      </c>
      <c r="C40" s="92" t="s">
        <v>48</v>
      </c>
      <c r="D40" s="106" t="s">
        <v>49</v>
      </c>
      <c r="E40" s="27">
        <v>0</v>
      </c>
      <c r="F40" s="28">
        <v>0</v>
      </c>
      <c r="G40" s="29"/>
      <c r="H40" s="30"/>
      <c r="I40" s="27">
        <v>0</v>
      </c>
      <c r="J40" s="27">
        <v>0</v>
      </c>
      <c r="K40" s="27">
        <v>0</v>
      </c>
      <c r="L40" s="27">
        <f t="shared" si="0"/>
        <v>0</v>
      </c>
      <c r="M40" s="27">
        <f t="shared" si="1"/>
        <v>0</v>
      </c>
      <c r="N40" s="31">
        <v>1</v>
      </c>
      <c r="O40" s="31"/>
      <c r="P40" s="32"/>
      <c r="Q40" s="33">
        <f t="shared" si="3"/>
        <v>1910</v>
      </c>
      <c r="R40" s="31">
        <f t="shared" si="4"/>
        <v>20</v>
      </c>
      <c r="S40" s="34">
        <f t="shared" si="2"/>
        <v>0</v>
      </c>
    </row>
    <row r="41" spans="1:19" x14ac:dyDescent="0.2">
      <c r="A41" s="104"/>
      <c r="B41" s="93"/>
      <c r="C41" s="93"/>
      <c r="D41" s="107"/>
      <c r="E41" s="35">
        <v>0</v>
      </c>
      <c r="F41" s="36"/>
      <c r="G41" s="37">
        <v>0</v>
      </c>
      <c r="H41" s="38"/>
      <c r="I41" s="35">
        <v>0</v>
      </c>
      <c r="J41" s="35">
        <v>0</v>
      </c>
      <c r="K41" s="35">
        <v>0</v>
      </c>
      <c r="L41" s="35">
        <f t="shared" si="0"/>
        <v>0</v>
      </c>
      <c r="M41" s="35">
        <f t="shared" si="1"/>
        <v>0</v>
      </c>
      <c r="N41" s="39"/>
      <c r="O41" s="39">
        <v>3</v>
      </c>
      <c r="P41" s="40"/>
      <c r="Q41" s="41">
        <f t="shared" si="3"/>
        <v>5730</v>
      </c>
      <c r="R41" s="39">
        <f t="shared" si="4"/>
        <v>60</v>
      </c>
      <c r="S41" s="42">
        <f t="shared" si="2"/>
        <v>0</v>
      </c>
    </row>
    <row r="42" spans="1:19" ht="11.45" customHeight="1" x14ac:dyDescent="0.2">
      <c r="A42" s="113"/>
      <c r="B42" s="98"/>
      <c r="C42" s="98"/>
      <c r="D42" s="114"/>
      <c r="E42" s="57">
        <v>0</v>
      </c>
      <c r="F42" s="58"/>
      <c r="G42" s="58"/>
      <c r="H42" s="59">
        <v>0</v>
      </c>
      <c r="I42" s="57">
        <v>0</v>
      </c>
      <c r="J42" s="57">
        <v>0</v>
      </c>
      <c r="K42" s="57">
        <v>0</v>
      </c>
      <c r="L42" s="57">
        <f t="shared" si="0"/>
        <v>0</v>
      </c>
      <c r="M42" s="57">
        <f t="shared" si="1"/>
        <v>0</v>
      </c>
      <c r="N42" s="60"/>
      <c r="O42" s="60"/>
      <c r="P42" s="61">
        <v>3</v>
      </c>
      <c r="Q42" s="60">
        <f t="shared" si="3"/>
        <v>5730</v>
      </c>
      <c r="R42" s="60">
        <f t="shared" si="4"/>
        <v>60</v>
      </c>
      <c r="S42" s="62">
        <f t="shared" si="2"/>
        <v>0</v>
      </c>
    </row>
    <row r="43" spans="1:19" x14ac:dyDescent="0.2">
      <c r="A43" s="117">
        <v>11</v>
      </c>
      <c r="B43" s="118" t="s">
        <v>50</v>
      </c>
      <c r="C43" s="118" t="s">
        <v>51</v>
      </c>
      <c r="D43" s="119" t="s">
        <v>52</v>
      </c>
      <c r="E43" s="49">
        <v>0</v>
      </c>
      <c r="F43" s="50">
        <v>0</v>
      </c>
      <c r="G43" s="51"/>
      <c r="H43" s="52"/>
      <c r="I43" s="49">
        <v>0</v>
      </c>
      <c r="J43" s="49">
        <v>0</v>
      </c>
      <c r="K43" s="49">
        <v>0</v>
      </c>
      <c r="L43" s="49">
        <f t="shared" si="0"/>
        <v>0</v>
      </c>
      <c r="M43" s="49">
        <f t="shared" si="1"/>
        <v>0</v>
      </c>
      <c r="N43" s="53">
        <v>1</v>
      </c>
      <c r="O43" s="53"/>
      <c r="P43" s="54"/>
      <c r="Q43" s="55">
        <f t="shared" si="3"/>
        <v>1910</v>
      </c>
      <c r="R43" s="53">
        <f t="shared" si="4"/>
        <v>20</v>
      </c>
      <c r="S43" s="56">
        <f t="shared" si="2"/>
        <v>0</v>
      </c>
    </row>
    <row r="44" spans="1:19" x14ac:dyDescent="0.2">
      <c r="A44" s="100"/>
      <c r="B44" s="110"/>
      <c r="C44" s="110"/>
      <c r="D44" s="96"/>
      <c r="E44" s="35">
        <v>0</v>
      </c>
      <c r="F44" s="36"/>
      <c r="G44" s="37">
        <v>0</v>
      </c>
      <c r="H44" s="38"/>
      <c r="I44" s="35">
        <v>0</v>
      </c>
      <c r="J44" s="35">
        <v>0</v>
      </c>
      <c r="K44" s="35">
        <v>0</v>
      </c>
      <c r="L44" s="35">
        <f t="shared" si="0"/>
        <v>0</v>
      </c>
      <c r="M44" s="35">
        <f t="shared" si="1"/>
        <v>0</v>
      </c>
      <c r="N44" s="39"/>
      <c r="O44" s="39">
        <v>26</v>
      </c>
      <c r="P44" s="40"/>
      <c r="Q44" s="41">
        <f t="shared" si="3"/>
        <v>49660</v>
      </c>
      <c r="R44" s="39">
        <f t="shared" si="4"/>
        <v>520</v>
      </c>
      <c r="S44" s="42">
        <f t="shared" si="2"/>
        <v>0</v>
      </c>
    </row>
    <row r="45" spans="1:19" x14ac:dyDescent="0.2">
      <c r="A45" s="100"/>
      <c r="B45" s="110"/>
      <c r="C45" s="110"/>
      <c r="D45" s="102"/>
      <c r="E45" s="43">
        <v>0</v>
      </c>
      <c r="F45" s="44"/>
      <c r="G45" s="44"/>
      <c r="H45" s="45">
        <v>0</v>
      </c>
      <c r="I45" s="43">
        <v>0</v>
      </c>
      <c r="J45" s="43">
        <v>0</v>
      </c>
      <c r="K45" s="43">
        <v>0</v>
      </c>
      <c r="L45" s="43">
        <f t="shared" si="0"/>
        <v>0</v>
      </c>
      <c r="M45" s="43">
        <f t="shared" si="1"/>
        <v>0</v>
      </c>
      <c r="N45" s="46"/>
      <c r="O45" s="46"/>
      <c r="P45" s="47">
        <v>12</v>
      </c>
      <c r="Q45" s="46">
        <f t="shared" si="3"/>
        <v>22920</v>
      </c>
      <c r="R45" s="46">
        <f t="shared" si="4"/>
        <v>240</v>
      </c>
      <c r="S45" s="48">
        <f t="shared" si="2"/>
        <v>0</v>
      </c>
    </row>
    <row r="46" spans="1:19" x14ac:dyDescent="0.2">
      <c r="A46" s="103">
        <v>11</v>
      </c>
      <c r="B46" s="92" t="s">
        <v>50</v>
      </c>
      <c r="C46" s="92" t="s">
        <v>53</v>
      </c>
      <c r="D46" s="106" t="s">
        <v>54</v>
      </c>
      <c r="E46" s="27">
        <v>0</v>
      </c>
      <c r="F46" s="28">
        <v>0</v>
      </c>
      <c r="G46" s="29"/>
      <c r="H46" s="30"/>
      <c r="I46" s="27">
        <v>0</v>
      </c>
      <c r="J46" s="27">
        <v>0</v>
      </c>
      <c r="K46" s="27">
        <v>0</v>
      </c>
      <c r="L46" s="27">
        <f t="shared" si="0"/>
        <v>0</v>
      </c>
      <c r="M46" s="27">
        <f t="shared" si="1"/>
        <v>0</v>
      </c>
      <c r="N46" s="31">
        <v>1</v>
      </c>
      <c r="O46" s="31"/>
      <c r="P46" s="32"/>
      <c r="Q46" s="33">
        <f t="shared" si="3"/>
        <v>1910</v>
      </c>
      <c r="R46" s="31">
        <f t="shared" si="4"/>
        <v>20</v>
      </c>
      <c r="S46" s="34">
        <f t="shared" si="2"/>
        <v>0</v>
      </c>
    </row>
    <row r="47" spans="1:19" x14ac:dyDescent="0.2">
      <c r="A47" s="104"/>
      <c r="B47" s="93"/>
      <c r="C47" s="93"/>
      <c r="D47" s="107"/>
      <c r="E47" s="35">
        <v>0</v>
      </c>
      <c r="F47" s="36"/>
      <c r="G47" s="37">
        <v>0</v>
      </c>
      <c r="H47" s="38"/>
      <c r="I47" s="35">
        <v>0</v>
      </c>
      <c r="J47" s="35">
        <v>0</v>
      </c>
      <c r="K47" s="35">
        <v>0</v>
      </c>
      <c r="L47" s="35">
        <f t="shared" si="0"/>
        <v>0</v>
      </c>
      <c r="M47" s="35">
        <f t="shared" si="1"/>
        <v>0</v>
      </c>
      <c r="N47" s="39"/>
      <c r="O47" s="39">
        <v>5</v>
      </c>
      <c r="P47" s="40"/>
      <c r="Q47" s="41">
        <f t="shared" si="3"/>
        <v>9550</v>
      </c>
      <c r="R47" s="39">
        <f t="shared" si="4"/>
        <v>100</v>
      </c>
      <c r="S47" s="42">
        <f t="shared" si="2"/>
        <v>0</v>
      </c>
    </row>
    <row r="48" spans="1:19" x14ac:dyDescent="0.2">
      <c r="A48" s="105"/>
      <c r="B48" s="101"/>
      <c r="C48" s="101"/>
      <c r="D48" s="108"/>
      <c r="E48" s="43">
        <v>0</v>
      </c>
      <c r="F48" s="44"/>
      <c r="G48" s="44"/>
      <c r="H48" s="45">
        <v>0</v>
      </c>
      <c r="I48" s="43">
        <v>0</v>
      </c>
      <c r="J48" s="43">
        <v>0</v>
      </c>
      <c r="K48" s="43">
        <v>0</v>
      </c>
      <c r="L48" s="43">
        <f t="shared" si="0"/>
        <v>0</v>
      </c>
      <c r="M48" s="43">
        <f t="shared" si="1"/>
        <v>0</v>
      </c>
      <c r="N48" s="46"/>
      <c r="O48" s="46"/>
      <c r="P48" s="47">
        <v>1</v>
      </c>
      <c r="Q48" s="46">
        <f t="shared" si="3"/>
        <v>1910</v>
      </c>
      <c r="R48" s="46">
        <f t="shared" si="4"/>
        <v>20</v>
      </c>
      <c r="S48" s="48">
        <f t="shared" si="2"/>
        <v>0</v>
      </c>
    </row>
    <row r="49" spans="1:19" x14ac:dyDescent="0.2">
      <c r="A49" s="103">
        <v>11</v>
      </c>
      <c r="B49" s="92" t="s">
        <v>50</v>
      </c>
      <c r="C49" s="92" t="s">
        <v>55</v>
      </c>
      <c r="D49" s="106" t="s">
        <v>56</v>
      </c>
      <c r="E49" s="27">
        <v>0</v>
      </c>
      <c r="F49" s="28">
        <v>0</v>
      </c>
      <c r="G49" s="29"/>
      <c r="H49" s="30"/>
      <c r="I49" s="27">
        <v>0</v>
      </c>
      <c r="J49" s="27">
        <v>0</v>
      </c>
      <c r="K49" s="27">
        <v>0</v>
      </c>
      <c r="L49" s="27">
        <f t="shared" si="0"/>
        <v>0</v>
      </c>
      <c r="M49" s="27">
        <f t="shared" si="1"/>
        <v>0</v>
      </c>
      <c r="N49" s="31">
        <v>1</v>
      </c>
      <c r="O49" s="31"/>
      <c r="P49" s="32"/>
      <c r="Q49" s="33">
        <f t="shared" si="3"/>
        <v>1910</v>
      </c>
      <c r="R49" s="31">
        <f t="shared" si="4"/>
        <v>20</v>
      </c>
      <c r="S49" s="34">
        <f t="shared" si="2"/>
        <v>0</v>
      </c>
    </row>
    <row r="50" spans="1:19" x14ac:dyDescent="0.2">
      <c r="A50" s="104"/>
      <c r="B50" s="93"/>
      <c r="C50" s="93"/>
      <c r="D50" s="107"/>
      <c r="E50" s="35">
        <v>0</v>
      </c>
      <c r="F50" s="36"/>
      <c r="G50" s="37">
        <v>0</v>
      </c>
      <c r="H50" s="38"/>
      <c r="I50" s="35">
        <v>0</v>
      </c>
      <c r="J50" s="35">
        <v>0</v>
      </c>
      <c r="K50" s="35">
        <v>0</v>
      </c>
      <c r="L50" s="35">
        <f t="shared" si="0"/>
        <v>0</v>
      </c>
      <c r="M50" s="35">
        <f t="shared" si="1"/>
        <v>0</v>
      </c>
      <c r="N50" s="39"/>
      <c r="O50" s="39">
        <v>7</v>
      </c>
      <c r="P50" s="40"/>
      <c r="Q50" s="41">
        <f t="shared" si="3"/>
        <v>13370</v>
      </c>
      <c r="R50" s="39">
        <f t="shared" si="4"/>
        <v>140</v>
      </c>
      <c r="S50" s="42">
        <f t="shared" si="2"/>
        <v>0</v>
      </c>
    </row>
    <row r="51" spans="1:19" ht="11.45" customHeight="1" x14ac:dyDescent="0.2">
      <c r="A51" s="105"/>
      <c r="B51" s="101"/>
      <c r="C51" s="101"/>
      <c r="D51" s="108"/>
      <c r="E51" s="43">
        <v>0</v>
      </c>
      <c r="F51" s="44"/>
      <c r="G51" s="44"/>
      <c r="H51" s="45">
        <v>0</v>
      </c>
      <c r="I51" s="43">
        <v>0</v>
      </c>
      <c r="J51" s="43">
        <v>0</v>
      </c>
      <c r="K51" s="43">
        <v>0</v>
      </c>
      <c r="L51" s="43">
        <f t="shared" si="0"/>
        <v>0</v>
      </c>
      <c r="M51" s="43">
        <f t="shared" si="1"/>
        <v>0</v>
      </c>
      <c r="N51" s="46"/>
      <c r="O51" s="46"/>
      <c r="P51" s="47">
        <v>4</v>
      </c>
      <c r="Q51" s="46">
        <f t="shared" si="3"/>
        <v>7640</v>
      </c>
      <c r="R51" s="46">
        <f t="shared" si="4"/>
        <v>80</v>
      </c>
      <c r="S51" s="48">
        <f t="shared" si="2"/>
        <v>0</v>
      </c>
    </row>
    <row r="52" spans="1:19" x14ac:dyDescent="0.2">
      <c r="A52" s="103">
        <v>11</v>
      </c>
      <c r="B52" s="92" t="s">
        <v>50</v>
      </c>
      <c r="C52" s="92" t="s">
        <v>57</v>
      </c>
      <c r="D52" s="106" t="s">
        <v>58</v>
      </c>
      <c r="E52" s="27">
        <v>0</v>
      </c>
      <c r="F52" s="28">
        <v>0</v>
      </c>
      <c r="G52" s="29"/>
      <c r="H52" s="30"/>
      <c r="I52" s="27">
        <v>0</v>
      </c>
      <c r="J52" s="27">
        <v>0</v>
      </c>
      <c r="K52" s="27">
        <v>0</v>
      </c>
      <c r="L52" s="27">
        <f t="shared" si="0"/>
        <v>0</v>
      </c>
      <c r="M52" s="27">
        <f t="shared" si="1"/>
        <v>0</v>
      </c>
      <c r="N52" s="31">
        <v>1</v>
      </c>
      <c r="O52" s="31"/>
      <c r="P52" s="32"/>
      <c r="Q52" s="33">
        <f t="shared" si="3"/>
        <v>1910</v>
      </c>
      <c r="R52" s="31">
        <f t="shared" si="4"/>
        <v>20</v>
      </c>
      <c r="S52" s="34">
        <f t="shared" si="2"/>
        <v>0</v>
      </c>
    </row>
    <row r="53" spans="1:19" x14ac:dyDescent="0.2">
      <c r="A53" s="104"/>
      <c r="B53" s="93"/>
      <c r="C53" s="93"/>
      <c r="D53" s="107"/>
      <c r="E53" s="35">
        <v>0</v>
      </c>
      <c r="F53" s="36"/>
      <c r="G53" s="37">
        <v>0</v>
      </c>
      <c r="H53" s="38"/>
      <c r="I53" s="35">
        <v>0</v>
      </c>
      <c r="J53" s="35">
        <v>0</v>
      </c>
      <c r="K53" s="35">
        <v>0</v>
      </c>
      <c r="L53" s="35">
        <f t="shared" si="0"/>
        <v>0</v>
      </c>
      <c r="M53" s="35">
        <f t="shared" si="1"/>
        <v>0</v>
      </c>
      <c r="N53" s="39"/>
      <c r="O53" s="39">
        <v>9</v>
      </c>
      <c r="P53" s="40"/>
      <c r="Q53" s="41">
        <f t="shared" si="3"/>
        <v>17190</v>
      </c>
      <c r="R53" s="39">
        <f t="shared" si="4"/>
        <v>180</v>
      </c>
      <c r="S53" s="42">
        <f t="shared" si="2"/>
        <v>0</v>
      </c>
    </row>
    <row r="54" spans="1:19" x14ac:dyDescent="0.2">
      <c r="A54" s="115"/>
      <c r="B54" s="101"/>
      <c r="C54" s="94"/>
      <c r="D54" s="116"/>
      <c r="E54" s="66">
        <v>0</v>
      </c>
      <c r="F54" s="67"/>
      <c r="G54" s="67"/>
      <c r="H54" s="68">
        <v>0</v>
      </c>
      <c r="I54" s="66">
        <v>0</v>
      </c>
      <c r="J54" s="66">
        <v>0</v>
      </c>
      <c r="K54" s="66">
        <v>0</v>
      </c>
      <c r="L54" s="66">
        <f t="shared" si="0"/>
        <v>0</v>
      </c>
      <c r="M54" s="66">
        <f t="shared" si="1"/>
        <v>0</v>
      </c>
      <c r="N54" s="69"/>
      <c r="O54" s="69"/>
      <c r="P54" s="70">
        <v>5</v>
      </c>
      <c r="Q54" s="69">
        <f t="shared" si="3"/>
        <v>9550</v>
      </c>
      <c r="R54" s="69">
        <f t="shared" si="4"/>
        <v>100</v>
      </c>
      <c r="S54" s="73">
        <f t="shared" si="2"/>
        <v>0</v>
      </c>
    </row>
    <row r="55" spans="1:19" x14ac:dyDescent="0.2">
      <c r="A55" s="100">
        <v>11</v>
      </c>
      <c r="B55" s="92" t="s">
        <v>50</v>
      </c>
      <c r="C55" s="110" t="s">
        <v>59</v>
      </c>
      <c r="D55" s="95" t="s">
        <v>60</v>
      </c>
      <c r="E55" s="27">
        <v>0</v>
      </c>
      <c r="F55" s="28">
        <v>0</v>
      </c>
      <c r="G55" s="29"/>
      <c r="H55" s="30"/>
      <c r="I55" s="27">
        <v>0</v>
      </c>
      <c r="J55" s="27">
        <v>0</v>
      </c>
      <c r="K55" s="27">
        <v>0</v>
      </c>
      <c r="L55" s="27">
        <f t="shared" si="0"/>
        <v>0</v>
      </c>
      <c r="M55" s="27">
        <f t="shared" si="1"/>
        <v>0</v>
      </c>
      <c r="N55" s="31">
        <v>1</v>
      </c>
      <c r="O55" s="31"/>
      <c r="P55" s="32"/>
      <c r="Q55" s="33">
        <f t="shared" si="3"/>
        <v>1910</v>
      </c>
      <c r="R55" s="31">
        <f t="shared" si="4"/>
        <v>20</v>
      </c>
      <c r="S55" s="34">
        <f t="shared" si="2"/>
        <v>0</v>
      </c>
    </row>
    <row r="56" spans="1:19" x14ac:dyDescent="0.2">
      <c r="A56" s="100"/>
      <c r="B56" s="93"/>
      <c r="C56" s="110"/>
      <c r="D56" s="96"/>
      <c r="E56" s="35">
        <v>0</v>
      </c>
      <c r="F56" s="36"/>
      <c r="G56" s="37">
        <v>0</v>
      </c>
      <c r="H56" s="38"/>
      <c r="I56" s="35">
        <v>0</v>
      </c>
      <c r="J56" s="35">
        <v>0</v>
      </c>
      <c r="K56" s="35">
        <v>0</v>
      </c>
      <c r="L56" s="35">
        <f t="shared" si="0"/>
        <v>0</v>
      </c>
      <c r="M56" s="35">
        <f t="shared" si="1"/>
        <v>0</v>
      </c>
      <c r="N56" s="39"/>
      <c r="O56" s="39">
        <v>3</v>
      </c>
      <c r="P56" s="40"/>
      <c r="Q56" s="41">
        <f t="shared" si="3"/>
        <v>5730</v>
      </c>
      <c r="R56" s="39">
        <f t="shared" si="4"/>
        <v>60</v>
      </c>
      <c r="S56" s="42">
        <f t="shared" si="2"/>
        <v>0</v>
      </c>
    </row>
    <row r="57" spans="1:19" x14ac:dyDescent="0.2">
      <c r="A57" s="100"/>
      <c r="B57" s="101"/>
      <c r="C57" s="110"/>
      <c r="D57" s="102"/>
      <c r="E57" s="43">
        <v>0</v>
      </c>
      <c r="F57" s="44"/>
      <c r="G57" s="44"/>
      <c r="H57" s="45">
        <v>0</v>
      </c>
      <c r="I57" s="43">
        <v>0</v>
      </c>
      <c r="J57" s="43">
        <v>0</v>
      </c>
      <c r="K57" s="43">
        <v>0</v>
      </c>
      <c r="L57" s="43">
        <f t="shared" si="0"/>
        <v>0</v>
      </c>
      <c r="M57" s="43">
        <f t="shared" si="1"/>
        <v>0</v>
      </c>
      <c r="N57" s="46"/>
      <c r="O57" s="46"/>
      <c r="P57" s="74">
        <v>0</v>
      </c>
      <c r="Q57" s="46">
        <f t="shared" si="3"/>
        <v>0</v>
      </c>
      <c r="R57" s="46">
        <f t="shared" si="4"/>
        <v>0</v>
      </c>
      <c r="S57" s="48">
        <f t="shared" si="2"/>
        <v>0</v>
      </c>
    </row>
    <row r="58" spans="1:19" x14ac:dyDescent="0.2">
      <c r="A58" s="103">
        <v>11</v>
      </c>
      <c r="B58" s="92" t="s">
        <v>50</v>
      </c>
      <c r="C58" s="92" t="s">
        <v>61</v>
      </c>
      <c r="D58" s="106" t="s">
        <v>62</v>
      </c>
      <c r="E58" s="27">
        <v>0</v>
      </c>
      <c r="F58" s="28">
        <v>0</v>
      </c>
      <c r="G58" s="29"/>
      <c r="H58" s="30"/>
      <c r="I58" s="27">
        <v>0</v>
      </c>
      <c r="J58" s="27">
        <v>0</v>
      </c>
      <c r="K58" s="27">
        <v>0</v>
      </c>
      <c r="L58" s="27">
        <f t="shared" si="0"/>
        <v>0</v>
      </c>
      <c r="M58" s="27">
        <f t="shared" si="1"/>
        <v>0</v>
      </c>
      <c r="N58" s="31">
        <v>1</v>
      </c>
      <c r="O58" s="31"/>
      <c r="P58" s="32"/>
      <c r="Q58" s="33">
        <f t="shared" si="3"/>
        <v>1910</v>
      </c>
      <c r="R58" s="31">
        <f t="shared" si="4"/>
        <v>20</v>
      </c>
      <c r="S58" s="34">
        <f t="shared" si="2"/>
        <v>0</v>
      </c>
    </row>
    <row r="59" spans="1:19" x14ac:dyDescent="0.2">
      <c r="A59" s="104"/>
      <c r="B59" s="93"/>
      <c r="C59" s="93"/>
      <c r="D59" s="107"/>
      <c r="E59" s="35">
        <v>0</v>
      </c>
      <c r="F59" s="36"/>
      <c r="G59" s="37">
        <v>0</v>
      </c>
      <c r="H59" s="38"/>
      <c r="I59" s="35">
        <v>0</v>
      </c>
      <c r="J59" s="35">
        <v>0</v>
      </c>
      <c r="K59" s="35">
        <v>0</v>
      </c>
      <c r="L59" s="35">
        <f t="shared" si="0"/>
        <v>0</v>
      </c>
      <c r="M59" s="35">
        <f t="shared" si="1"/>
        <v>0</v>
      </c>
      <c r="N59" s="39"/>
      <c r="O59" s="39">
        <v>9</v>
      </c>
      <c r="P59" s="40"/>
      <c r="Q59" s="41">
        <f t="shared" si="3"/>
        <v>17190</v>
      </c>
      <c r="R59" s="39">
        <f t="shared" si="4"/>
        <v>180</v>
      </c>
      <c r="S59" s="42">
        <f t="shared" si="2"/>
        <v>0</v>
      </c>
    </row>
    <row r="60" spans="1:19" x14ac:dyDescent="0.2">
      <c r="A60" s="113"/>
      <c r="B60" s="98"/>
      <c r="C60" s="98"/>
      <c r="D60" s="114"/>
      <c r="E60" s="57">
        <v>0</v>
      </c>
      <c r="F60" s="58"/>
      <c r="G60" s="58"/>
      <c r="H60" s="59">
        <v>0</v>
      </c>
      <c r="I60" s="57">
        <v>0</v>
      </c>
      <c r="J60" s="57">
        <v>0</v>
      </c>
      <c r="K60" s="57">
        <v>0</v>
      </c>
      <c r="L60" s="57">
        <f t="shared" si="0"/>
        <v>0</v>
      </c>
      <c r="M60" s="57">
        <f t="shared" si="1"/>
        <v>0</v>
      </c>
      <c r="N60" s="60"/>
      <c r="O60" s="60"/>
      <c r="P60" s="61">
        <v>3</v>
      </c>
      <c r="Q60" s="60">
        <f t="shared" si="3"/>
        <v>5730</v>
      </c>
      <c r="R60" s="60">
        <f t="shared" si="4"/>
        <v>60</v>
      </c>
      <c r="S60" s="62">
        <f t="shared" si="2"/>
        <v>0</v>
      </c>
    </row>
    <row r="61" spans="1:19" x14ac:dyDescent="0.2">
      <c r="A61" s="117">
        <v>12</v>
      </c>
      <c r="B61" s="118" t="s">
        <v>63</v>
      </c>
      <c r="C61" s="118" t="s">
        <v>64</v>
      </c>
      <c r="D61" s="119" t="s">
        <v>65</v>
      </c>
      <c r="E61" s="49">
        <v>0</v>
      </c>
      <c r="F61" s="50">
        <v>0</v>
      </c>
      <c r="G61" s="51"/>
      <c r="H61" s="52"/>
      <c r="I61" s="49">
        <v>0</v>
      </c>
      <c r="J61" s="49">
        <v>0</v>
      </c>
      <c r="K61" s="49">
        <v>0</v>
      </c>
      <c r="L61" s="49">
        <f t="shared" si="0"/>
        <v>0</v>
      </c>
      <c r="M61" s="49">
        <f t="shared" si="1"/>
        <v>0</v>
      </c>
      <c r="N61" s="53">
        <v>1</v>
      </c>
      <c r="O61" s="53"/>
      <c r="P61" s="54"/>
      <c r="Q61" s="55">
        <f t="shared" si="3"/>
        <v>1910</v>
      </c>
      <c r="R61" s="53">
        <f t="shared" si="4"/>
        <v>20</v>
      </c>
      <c r="S61" s="56">
        <f t="shared" si="2"/>
        <v>0</v>
      </c>
    </row>
    <row r="62" spans="1:19" x14ac:dyDescent="0.2">
      <c r="A62" s="100"/>
      <c r="B62" s="110"/>
      <c r="C62" s="110"/>
      <c r="D62" s="96"/>
      <c r="E62" s="35">
        <v>0</v>
      </c>
      <c r="F62" s="36"/>
      <c r="G62" s="37">
        <v>0</v>
      </c>
      <c r="H62" s="38"/>
      <c r="I62" s="35">
        <v>0</v>
      </c>
      <c r="J62" s="35">
        <v>0</v>
      </c>
      <c r="K62" s="35">
        <v>0</v>
      </c>
      <c r="L62" s="35">
        <f t="shared" si="0"/>
        <v>0</v>
      </c>
      <c r="M62" s="35">
        <f t="shared" si="1"/>
        <v>0</v>
      </c>
      <c r="N62" s="39"/>
      <c r="O62" s="39">
        <v>12</v>
      </c>
      <c r="P62" s="40"/>
      <c r="Q62" s="41">
        <f t="shared" si="3"/>
        <v>22920</v>
      </c>
      <c r="R62" s="39">
        <f t="shared" si="4"/>
        <v>240</v>
      </c>
      <c r="S62" s="42">
        <f t="shared" si="2"/>
        <v>0</v>
      </c>
    </row>
    <row r="63" spans="1:19" x14ac:dyDescent="0.2">
      <c r="A63" s="100"/>
      <c r="B63" s="110"/>
      <c r="C63" s="110"/>
      <c r="D63" s="102"/>
      <c r="E63" s="43">
        <v>0</v>
      </c>
      <c r="F63" s="44"/>
      <c r="G63" s="44"/>
      <c r="H63" s="45">
        <v>0</v>
      </c>
      <c r="I63" s="43">
        <v>0</v>
      </c>
      <c r="J63" s="43">
        <v>0</v>
      </c>
      <c r="K63" s="43">
        <v>0</v>
      </c>
      <c r="L63" s="43">
        <f t="shared" si="0"/>
        <v>0</v>
      </c>
      <c r="M63" s="43">
        <f t="shared" si="1"/>
        <v>0</v>
      </c>
      <c r="N63" s="46"/>
      <c r="O63" s="46"/>
      <c r="P63" s="47">
        <v>4.5</v>
      </c>
      <c r="Q63" s="46">
        <f t="shared" si="3"/>
        <v>8595</v>
      </c>
      <c r="R63" s="46">
        <f t="shared" si="4"/>
        <v>90</v>
      </c>
      <c r="S63" s="48">
        <f t="shared" si="2"/>
        <v>0</v>
      </c>
    </row>
    <row r="64" spans="1:19" x14ac:dyDescent="0.2">
      <c r="A64" s="103">
        <v>12</v>
      </c>
      <c r="B64" s="92" t="s">
        <v>63</v>
      </c>
      <c r="C64" s="92" t="s">
        <v>66</v>
      </c>
      <c r="D64" s="106" t="s">
        <v>67</v>
      </c>
      <c r="E64" s="27">
        <v>0</v>
      </c>
      <c r="F64" s="28">
        <v>0</v>
      </c>
      <c r="G64" s="29"/>
      <c r="H64" s="30"/>
      <c r="I64" s="27">
        <v>0</v>
      </c>
      <c r="J64" s="27">
        <v>0</v>
      </c>
      <c r="K64" s="27">
        <v>0</v>
      </c>
      <c r="L64" s="27">
        <f t="shared" si="0"/>
        <v>0</v>
      </c>
      <c r="M64" s="27">
        <f t="shared" si="1"/>
        <v>0</v>
      </c>
      <c r="N64" s="31">
        <v>1</v>
      </c>
      <c r="O64" s="31"/>
      <c r="P64" s="32"/>
      <c r="Q64" s="33">
        <f t="shared" si="3"/>
        <v>1910</v>
      </c>
      <c r="R64" s="31">
        <f t="shared" si="4"/>
        <v>20</v>
      </c>
      <c r="S64" s="34">
        <f t="shared" si="2"/>
        <v>0</v>
      </c>
    </row>
    <row r="65" spans="1:19" x14ac:dyDescent="0.2">
      <c r="A65" s="104"/>
      <c r="B65" s="93"/>
      <c r="C65" s="93"/>
      <c r="D65" s="107"/>
      <c r="E65" s="35">
        <v>0</v>
      </c>
      <c r="F65" s="36"/>
      <c r="G65" s="37">
        <v>0</v>
      </c>
      <c r="H65" s="38"/>
      <c r="I65" s="35">
        <v>0</v>
      </c>
      <c r="J65" s="35">
        <v>0</v>
      </c>
      <c r="K65" s="35">
        <v>0</v>
      </c>
      <c r="L65" s="35">
        <f t="shared" si="0"/>
        <v>0</v>
      </c>
      <c r="M65" s="35">
        <f t="shared" si="1"/>
        <v>0</v>
      </c>
      <c r="N65" s="39"/>
      <c r="O65" s="39">
        <v>11</v>
      </c>
      <c r="P65" s="40"/>
      <c r="Q65" s="41">
        <f t="shared" si="3"/>
        <v>21010</v>
      </c>
      <c r="R65" s="39">
        <f t="shared" si="4"/>
        <v>220</v>
      </c>
      <c r="S65" s="42">
        <f t="shared" si="2"/>
        <v>0</v>
      </c>
    </row>
    <row r="66" spans="1:19" x14ac:dyDescent="0.2">
      <c r="A66" s="105"/>
      <c r="B66" s="101"/>
      <c r="C66" s="101"/>
      <c r="D66" s="108"/>
      <c r="E66" s="43">
        <v>0</v>
      </c>
      <c r="F66" s="44"/>
      <c r="G66" s="44"/>
      <c r="H66" s="45">
        <v>0</v>
      </c>
      <c r="I66" s="43">
        <v>0</v>
      </c>
      <c r="J66" s="43">
        <v>0</v>
      </c>
      <c r="K66" s="43">
        <v>0</v>
      </c>
      <c r="L66" s="43">
        <f t="shared" si="0"/>
        <v>0</v>
      </c>
      <c r="M66" s="43">
        <f t="shared" si="1"/>
        <v>0</v>
      </c>
      <c r="N66" s="46"/>
      <c r="O66" s="46"/>
      <c r="P66" s="47">
        <v>4.5</v>
      </c>
      <c r="Q66" s="46">
        <f t="shared" si="3"/>
        <v>8595</v>
      </c>
      <c r="R66" s="46">
        <f t="shared" si="4"/>
        <v>90</v>
      </c>
      <c r="S66" s="48">
        <f t="shared" si="2"/>
        <v>0</v>
      </c>
    </row>
    <row r="67" spans="1:19" x14ac:dyDescent="0.2">
      <c r="A67" s="103">
        <v>12</v>
      </c>
      <c r="B67" s="92" t="s">
        <v>63</v>
      </c>
      <c r="C67" s="92" t="s">
        <v>68</v>
      </c>
      <c r="D67" s="106" t="s">
        <v>69</v>
      </c>
      <c r="E67" s="27">
        <v>0</v>
      </c>
      <c r="F67" s="28">
        <v>0</v>
      </c>
      <c r="G67" s="29"/>
      <c r="H67" s="30"/>
      <c r="I67" s="27">
        <v>0</v>
      </c>
      <c r="J67" s="27">
        <v>0</v>
      </c>
      <c r="K67" s="27">
        <v>0</v>
      </c>
      <c r="L67" s="27">
        <f t="shared" si="0"/>
        <v>0</v>
      </c>
      <c r="M67" s="27">
        <f t="shared" si="1"/>
        <v>0</v>
      </c>
      <c r="N67" s="31">
        <v>1</v>
      </c>
      <c r="O67" s="31"/>
      <c r="P67" s="32"/>
      <c r="Q67" s="33">
        <f t="shared" si="3"/>
        <v>1910</v>
      </c>
      <c r="R67" s="31">
        <f t="shared" si="4"/>
        <v>20</v>
      </c>
      <c r="S67" s="34">
        <f t="shared" si="2"/>
        <v>0</v>
      </c>
    </row>
    <row r="68" spans="1:19" x14ac:dyDescent="0.2">
      <c r="A68" s="104"/>
      <c r="B68" s="93"/>
      <c r="C68" s="93"/>
      <c r="D68" s="107"/>
      <c r="E68" s="35">
        <v>0</v>
      </c>
      <c r="F68" s="36"/>
      <c r="G68" s="37">
        <v>0</v>
      </c>
      <c r="H68" s="38"/>
      <c r="I68" s="35">
        <v>0</v>
      </c>
      <c r="J68" s="35">
        <v>0</v>
      </c>
      <c r="K68" s="35">
        <v>0</v>
      </c>
      <c r="L68" s="35">
        <f t="shared" si="0"/>
        <v>0</v>
      </c>
      <c r="M68" s="35">
        <f t="shared" si="1"/>
        <v>0</v>
      </c>
      <c r="N68" s="39"/>
      <c r="O68" s="39">
        <v>4</v>
      </c>
      <c r="P68" s="40"/>
      <c r="Q68" s="41">
        <f t="shared" si="3"/>
        <v>7640</v>
      </c>
      <c r="R68" s="39">
        <f t="shared" si="4"/>
        <v>80</v>
      </c>
      <c r="S68" s="42">
        <f t="shared" si="2"/>
        <v>0</v>
      </c>
    </row>
    <row r="69" spans="1:19" ht="11.45" customHeight="1" x14ac:dyDescent="0.2">
      <c r="A69" s="105"/>
      <c r="B69" s="101"/>
      <c r="C69" s="101"/>
      <c r="D69" s="108"/>
      <c r="E69" s="43">
        <v>0</v>
      </c>
      <c r="F69" s="44"/>
      <c r="G69" s="44"/>
      <c r="H69" s="45">
        <v>0</v>
      </c>
      <c r="I69" s="43">
        <v>0</v>
      </c>
      <c r="J69" s="43">
        <v>0</v>
      </c>
      <c r="K69" s="43">
        <v>0</v>
      </c>
      <c r="L69" s="43">
        <f t="shared" si="0"/>
        <v>0</v>
      </c>
      <c r="M69" s="43">
        <f t="shared" si="1"/>
        <v>0</v>
      </c>
      <c r="N69" s="46"/>
      <c r="O69" s="46"/>
      <c r="P69" s="47">
        <v>0.5</v>
      </c>
      <c r="Q69" s="46">
        <f t="shared" si="3"/>
        <v>955</v>
      </c>
      <c r="R69" s="46">
        <f t="shared" si="4"/>
        <v>10</v>
      </c>
      <c r="S69" s="48">
        <f t="shared" si="2"/>
        <v>0</v>
      </c>
    </row>
    <row r="70" spans="1:19" x14ac:dyDescent="0.2">
      <c r="A70" s="103">
        <v>12</v>
      </c>
      <c r="B70" s="92" t="s">
        <v>63</v>
      </c>
      <c r="C70" s="92" t="s">
        <v>70</v>
      </c>
      <c r="D70" s="106" t="s">
        <v>71</v>
      </c>
      <c r="E70" s="27">
        <v>0</v>
      </c>
      <c r="F70" s="28">
        <v>0</v>
      </c>
      <c r="G70" s="29"/>
      <c r="H70" s="30"/>
      <c r="I70" s="27">
        <v>0</v>
      </c>
      <c r="J70" s="27">
        <v>0</v>
      </c>
      <c r="K70" s="27">
        <v>0</v>
      </c>
      <c r="L70" s="27">
        <f t="shared" si="0"/>
        <v>0</v>
      </c>
      <c r="M70" s="27">
        <f t="shared" si="1"/>
        <v>0</v>
      </c>
      <c r="N70" s="31">
        <v>1</v>
      </c>
      <c r="O70" s="31"/>
      <c r="P70" s="32"/>
      <c r="Q70" s="33">
        <f t="shared" si="3"/>
        <v>1910</v>
      </c>
      <c r="R70" s="31">
        <f t="shared" si="4"/>
        <v>20</v>
      </c>
      <c r="S70" s="34">
        <f t="shared" si="2"/>
        <v>0</v>
      </c>
    </row>
    <row r="71" spans="1:19" x14ac:dyDescent="0.2">
      <c r="A71" s="104"/>
      <c r="B71" s="93"/>
      <c r="C71" s="93"/>
      <c r="D71" s="107"/>
      <c r="E71" s="35">
        <v>0</v>
      </c>
      <c r="F71" s="36"/>
      <c r="G71" s="37">
        <v>0</v>
      </c>
      <c r="H71" s="38"/>
      <c r="I71" s="35">
        <v>0</v>
      </c>
      <c r="J71" s="35">
        <v>0</v>
      </c>
      <c r="K71" s="35">
        <v>0</v>
      </c>
      <c r="L71" s="35">
        <f t="shared" ref="L71:L134" si="5">ROUND(SUM(F71:K71),2)</f>
        <v>0</v>
      </c>
      <c r="M71" s="35">
        <f t="shared" ref="M71:M134" si="6">+L71*1.5</f>
        <v>0</v>
      </c>
      <c r="N71" s="39"/>
      <c r="O71" s="39">
        <v>4</v>
      </c>
      <c r="P71" s="40"/>
      <c r="Q71" s="41">
        <f t="shared" si="3"/>
        <v>7640</v>
      </c>
      <c r="R71" s="39">
        <f t="shared" si="4"/>
        <v>80</v>
      </c>
      <c r="S71" s="42">
        <f t="shared" ref="S71:S134" si="7">+(Q71*L71)+(R71*M71)</f>
        <v>0</v>
      </c>
    </row>
    <row r="72" spans="1:19" x14ac:dyDescent="0.2">
      <c r="A72" s="115"/>
      <c r="B72" s="101"/>
      <c r="C72" s="94"/>
      <c r="D72" s="116"/>
      <c r="E72" s="66">
        <v>0</v>
      </c>
      <c r="F72" s="67"/>
      <c r="G72" s="67"/>
      <c r="H72" s="68">
        <v>0</v>
      </c>
      <c r="I72" s="66">
        <v>0</v>
      </c>
      <c r="J72" s="66">
        <v>0</v>
      </c>
      <c r="K72" s="66">
        <v>0</v>
      </c>
      <c r="L72" s="66">
        <f t="shared" si="5"/>
        <v>0</v>
      </c>
      <c r="M72" s="66">
        <f t="shared" si="6"/>
        <v>0</v>
      </c>
      <c r="N72" s="69"/>
      <c r="O72" s="69"/>
      <c r="P72" s="70">
        <v>1</v>
      </c>
      <c r="Q72" s="69">
        <f t="shared" ref="Q72:Q135" si="8">SUM(N72:P72)*($C$3)</f>
        <v>1910</v>
      </c>
      <c r="R72" s="69">
        <f t="shared" ref="R72:R135" si="9">SUM($N72:$P72)*$C$4</f>
        <v>20</v>
      </c>
      <c r="S72" s="73">
        <f t="shared" si="7"/>
        <v>0</v>
      </c>
    </row>
    <row r="73" spans="1:19" x14ac:dyDescent="0.2">
      <c r="A73" s="100">
        <v>12</v>
      </c>
      <c r="B73" s="92" t="s">
        <v>63</v>
      </c>
      <c r="C73" s="110" t="s">
        <v>72</v>
      </c>
      <c r="D73" s="95" t="s">
        <v>73</v>
      </c>
      <c r="E73" s="27">
        <v>0</v>
      </c>
      <c r="F73" s="28">
        <v>0</v>
      </c>
      <c r="G73" s="29"/>
      <c r="H73" s="30"/>
      <c r="I73" s="27">
        <v>0</v>
      </c>
      <c r="J73" s="27">
        <v>0</v>
      </c>
      <c r="K73" s="27">
        <v>0</v>
      </c>
      <c r="L73" s="27">
        <f t="shared" si="5"/>
        <v>0</v>
      </c>
      <c r="M73" s="27">
        <f t="shared" si="6"/>
        <v>0</v>
      </c>
      <c r="N73" s="31">
        <v>3</v>
      </c>
      <c r="O73" s="31"/>
      <c r="P73" s="32"/>
      <c r="Q73" s="33">
        <f t="shared" si="8"/>
        <v>5730</v>
      </c>
      <c r="R73" s="31">
        <f t="shared" si="9"/>
        <v>60</v>
      </c>
      <c r="S73" s="34">
        <f t="shared" si="7"/>
        <v>0</v>
      </c>
    </row>
    <row r="74" spans="1:19" x14ac:dyDescent="0.2">
      <c r="A74" s="100"/>
      <c r="B74" s="93"/>
      <c r="C74" s="110"/>
      <c r="D74" s="96"/>
      <c r="E74" s="35">
        <v>0</v>
      </c>
      <c r="F74" s="36"/>
      <c r="G74" s="37">
        <v>0</v>
      </c>
      <c r="H74" s="38"/>
      <c r="I74" s="35">
        <v>0</v>
      </c>
      <c r="J74" s="35">
        <v>0</v>
      </c>
      <c r="K74" s="35">
        <v>0</v>
      </c>
      <c r="L74" s="35">
        <f t="shared" si="5"/>
        <v>0</v>
      </c>
      <c r="M74" s="35">
        <f t="shared" si="6"/>
        <v>0</v>
      </c>
      <c r="N74" s="39"/>
      <c r="O74" s="39">
        <v>35</v>
      </c>
      <c r="P74" s="40"/>
      <c r="Q74" s="41">
        <f t="shared" si="8"/>
        <v>66850</v>
      </c>
      <c r="R74" s="39">
        <f t="shared" si="9"/>
        <v>700</v>
      </c>
      <c r="S74" s="42">
        <f t="shared" si="7"/>
        <v>0</v>
      </c>
    </row>
    <row r="75" spans="1:19" x14ac:dyDescent="0.2">
      <c r="A75" s="100"/>
      <c r="B75" s="101"/>
      <c r="C75" s="110"/>
      <c r="D75" s="102"/>
      <c r="E75" s="43">
        <v>0</v>
      </c>
      <c r="F75" s="44"/>
      <c r="G75" s="44"/>
      <c r="H75" s="45">
        <v>0</v>
      </c>
      <c r="I75" s="43">
        <v>0</v>
      </c>
      <c r="J75" s="43">
        <v>0</v>
      </c>
      <c r="K75" s="43">
        <v>0</v>
      </c>
      <c r="L75" s="43">
        <f t="shared" si="5"/>
        <v>0</v>
      </c>
      <c r="M75" s="43">
        <f t="shared" si="6"/>
        <v>0</v>
      </c>
      <c r="N75" s="46"/>
      <c r="O75" s="46"/>
      <c r="P75" s="75">
        <v>9</v>
      </c>
      <c r="Q75" s="46">
        <f t="shared" si="8"/>
        <v>17190</v>
      </c>
      <c r="R75" s="46">
        <f t="shared" si="9"/>
        <v>180</v>
      </c>
      <c r="S75" s="48">
        <f t="shared" si="7"/>
        <v>0</v>
      </c>
    </row>
    <row r="76" spans="1:19" x14ac:dyDescent="0.2">
      <c r="A76" s="103">
        <v>12</v>
      </c>
      <c r="B76" s="92" t="s">
        <v>63</v>
      </c>
      <c r="C76" s="92" t="s">
        <v>74</v>
      </c>
      <c r="D76" s="106" t="s">
        <v>75</v>
      </c>
      <c r="E76" s="27">
        <v>0</v>
      </c>
      <c r="F76" s="28">
        <v>0</v>
      </c>
      <c r="G76" s="29"/>
      <c r="H76" s="30"/>
      <c r="I76" s="27">
        <v>0</v>
      </c>
      <c r="J76" s="27">
        <v>0</v>
      </c>
      <c r="K76" s="27">
        <v>0</v>
      </c>
      <c r="L76" s="27">
        <f t="shared" si="5"/>
        <v>0</v>
      </c>
      <c r="M76" s="27">
        <f t="shared" si="6"/>
        <v>0</v>
      </c>
      <c r="N76" s="31">
        <v>1</v>
      </c>
      <c r="O76" s="31"/>
      <c r="P76" s="32"/>
      <c r="Q76" s="33">
        <f t="shared" si="8"/>
        <v>1910</v>
      </c>
      <c r="R76" s="31">
        <f t="shared" si="9"/>
        <v>20</v>
      </c>
      <c r="S76" s="34">
        <f t="shared" si="7"/>
        <v>0</v>
      </c>
    </row>
    <row r="77" spans="1:19" x14ac:dyDescent="0.2">
      <c r="A77" s="104"/>
      <c r="B77" s="93"/>
      <c r="C77" s="93"/>
      <c r="D77" s="107"/>
      <c r="E77" s="35">
        <v>0</v>
      </c>
      <c r="F77" s="36"/>
      <c r="G77" s="37">
        <v>0</v>
      </c>
      <c r="H77" s="38"/>
      <c r="I77" s="35">
        <v>0</v>
      </c>
      <c r="J77" s="35">
        <v>0</v>
      </c>
      <c r="K77" s="35">
        <v>0</v>
      </c>
      <c r="L77" s="35">
        <f t="shared" si="5"/>
        <v>0</v>
      </c>
      <c r="M77" s="35">
        <f t="shared" si="6"/>
        <v>0</v>
      </c>
      <c r="N77" s="39"/>
      <c r="O77" s="72">
        <v>0</v>
      </c>
      <c r="P77" s="40"/>
      <c r="Q77" s="41">
        <f t="shared" si="8"/>
        <v>0</v>
      </c>
      <c r="R77" s="39">
        <f t="shared" si="9"/>
        <v>0</v>
      </c>
      <c r="S77" s="42">
        <f t="shared" si="7"/>
        <v>0</v>
      </c>
    </row>
    <row r="78" spans="1:19" x14ac:dyDescent="0.2">
      <c r="A78" s="115"/>
      <c r="B78" s="94"/>
      <c r="C78" s="94"/>
      <c r="D78" s="116"/>
      <c r="E78" s="66">
        <v>0</v>
      </c>
      <c r="F78" s="67"/>
      <c r="G78" s="67"/>
      <c r="H78" s="68">
        <v>0</v>
      </c>
      <c r="I78" s="66">
        <v>0</v>
      </c>
      <c r="J78" s="66">
        <v>0</v>
      </c>
      <c r="K78" s="66">
        <v>0</v>
      </c>
      <c r="L78" s="66">
        <f t="shared" si="5"/>
        <v>0</v>
      </c>
      <c r="M78" s="66">
        <f t="shared" si="6"/>
        <v>0</v>
      </c>
      <c r="N78" s="69"/>
      <c r="O78" s="69"/>
      <c r="P78" s="70">
        <v>2</v>
      </c>
      <c r="Q78" s="69">
        <f t="shared" si="8"/>
        <v>3820</v>
      </c>
      <c r="R78" s="69">
        <f t="shared" si="9"/>
        <v>40</v>
      </c>
      <c r="S78" s="73">
        <f t="shared" si="7"/>
        <v>0</v>
      </c>
    </row>
    <row r="79" spans="1:19" x14ac:dyDescent="0.2">
      <c r="A79" s="103">
        <v>12</v>
      </c>
      <c r="B79" s="92" t="s">
        <v>63</v>
      </c>
      <c r="C79" s="92" t="s">
        <v>76</v>
      </c>
      <c r="D79" s="106" t="s">
        <v>77</v>
      </c>
      <c r="E79" s="27">
        <v>0</v>
      </c>
      <c r="F79" s="28">
        <v>0</v>
      </c>
      <c r="G79" s="29"/>
      <c r="H79" s="30"/>
      <c r="I79" s="27">
        <v>0</v>
      </c>
      <c r="J79" s="27">
        <v>0</v>
      </c>
      <c r="K79" s="27">
        <v>0</v>
      </c>
      <c r="L79" s="27">
        <f t="shared" si="5"/>
        <v>0</v>
      </c>
      <c r="M79" s="27">
        <f t="shared" si="6"/>
        <v>0</v>
      </c>
      <c r="N79" s="31">
        <v>1</v>
      </c>
      <c r="O79" s="31"/>
      <c r="P79" s="32"/>
      <c r="Q79" s="33">
        <f t="shared" si="8"/>
        <v>1910</v>
      </c>
      <c r="R79" s="31">
        <f t="shared" si="9"/>
        <v>20</v>
      </c>
      <c r="S79" s="34">
        <f t="shared" si="7"/>
        <v>0</v>
      </c>
    </row>
    <row r="80" spans="1:19" x14ac:dyDescent="0.2">
      <c r="A80" s="104"/>
      <c r="B80" s="93"/>
      <c r="C80" s="93"/>
      <c r="D80" s="107"/>
      <c r="E80" s="35">
        <v>0</v>
      </c>
      <c r="F80" s="36"/>
      <c r="G80" s="37">
        <v>0</v>
      </c>
      <c r="H80" s="38"/>
      <c r="I80" s="35">
        <v>0</v>
      </c>
      <c r="J80" s="35">
        <v>0</v>
      </c>
      <c r="K80" s="35">
        <v>0</v>
      </c>
      <c r="L80" s="35">
        <f t="shared" si="5"/>
        <v>0</v>
      </c>
      <c r="M80" s="35">
        <f t="shared" si="6"/>
        <v>0</v>
      </c>
      <c r="N80" s="39"/>
      <c r="O80" s="39">
        <v>15</v>
      </c>
      <c r="P80" s="40"/>
      <c r="Q80" s="41">
        <f t="shared" si="8"/>
        <v>28650</v>
      </c>
      <c r="R80" s="39">
        <f t="shared" si="9"/>
        <v>300</v>
      </c>
      <c r="S80" s="42">
        <f t="shared" si="7"/>
        <v>0</v>
      </c>
    </row>
    <row r="81" spans="1:19" x14ac:dyDescent="0.2">
      <c r="A81" s="105"/>
      <c r="B81" s="101"/>
      <c r="C81" s="101"/>
      <c r="D81" s="108"/>
      <c r="E81" s="43">
        <v>0</v>
      </c>
      <c r="F81" s="44"/>
      <c r="G81" s="44"/>
      <c r="H81" s="45">
        <v>0</v>
      </c>
      <c r="I81" s="43">
        <v>0</v>
      </c>
      <c r="J81" s="43">
        <v>0</v>
      </c>
      <c r="K81" s="43">
        <v>0</v>
      </c>
      <c r="L81" s="43">
        <f t="shared" si="5"/>
        <v>0</v>
      </c>
      <c r="M81" s="43">
        <f t="shared" si="6"/>
        <v>0</v>
      </c>
      <c r="N81" s="46"/>
      <c r="O81" s="46"/>
      <c r="P81" s="47">
        <v>7</v>
      </c>
      <c r="Q81" s="46">
        <f t="shared" si="8"/>
        <v>13370</v>
      </c>
      <c r="R81" s="46">
        <f t="shared" si="9"/>
        <v>140</v>
      </c>
      <c r="S81" s="48">
        <f t="shared" si="7"/>
        <v>0</v>
      </c>
    </row>
    <row r="82" spans="1:19" x14ac:dyDescent="0.2">
      <c r="A82" s="100">
        <v>12</v>
      </c>
      <c r="B82" s="92" t="s">
        <v>63</v>
      </c>
      <c r="C82" s="110" t="s">
        <v>78</v>
      </c>
      <c r="D82" s="95" t="s">
        <v>79</v>
      </c>
      <c r="E82" s="27">
        <v>0</v>
      </c>
      <c r="F82" s="28">
        <v>0</v>
      </c>
      <c r="G82" s="29"/>
      <c r="H82" s="30"/>
      <c r="I82" s="27">
        <v>0</v>
      </c>
      <c r="J82" s="27">
        <v>0</v>
      </c>
      <c r="K82" s="27">
        <v>0</v>
      </c>
      <c r="L82" s="27">
        <f t="shared" si="5"/>
        <v>0</v>
      </c>
      <c r="M82" s="27">
        <f t="shared" si="6"/>
        <v>0</v>
      </c>
      <c r="N82" s="31">
        <v>1</v>
      </c>
      <c r="O82" s="31"/>
      <c r="P82" s="32"/>
      <c r="Q82" s="33">
        <f t="shared" si="8"/>
        <v>1910</v>
      </c>
      <c r="R82" s="31">
        <f t="shared" si="9"/>
        <v>20</v>
      </c>
      <c r="S82" s="34">
        <f t="shared" si="7"/>
        <v>0</v>
      </c>
    </row>
    <row r="83" spans="1:19" x14ac:dyDescent="0.2">
      <c r="A83" s="100"/>
      <c r="B83" s="93"/>
      <c r="C83" s="110"/>
      <c r="D83" s="96"/>
      <c r="E83" s="35">
        <v>0</v>
      </c>
      <c r="F83" s="36"/>
      <c r="G83" s="37">
        <v>0</v>
      </c>
      <c r="H83" s="38"/>
      <c r="I83" s="35">
        <v>0</v>
      </c>
      <c r="J83" s="35">
        <v>0</v>
      </c>
      <c r="K83" s="35">
        <v>0</v>
      </c>
      <c r="L83" s="35">
        <f t="shared" si="5"/>
        <v>0</v>
      </c>
      <c r="M83" s="35">
        <f t="shared" si="6"/>
        <v>0</v>
      </c>
      <c r="N83" s="39"/>
      <c r="O83" s="39">
        <v>6</v>
      </c>
      <c r="P83" s="40"/>
      <c r="Q83" s="41">
        <f t="shared" si="8"/>
        <v>11460</v>
      </c>
      <c r="R83" s="39">
        <f t="shared" si="9"/>
        <v>120</v>
      </c>
      <c r="S83" s="42">
        <f t="shared" si="7"/>
        <v>0</v>
      </c>
    </row>
    <row r="84" spans="1:19" x14ac:dyDescent="0.2">
      <c r="A84" s="100"/>
      <c r="B84" s="101"/>
      <c r="C84" s="110"/>
      <c r="D84" s="102"/>
      <c r="E84" s="43">
        <v>0</v>
      </c>
      <c r="F84" s="44"/>
      <c r="G84" s="44"/>
      <c r="H84" s="45">
        <v>0</v>
      </c>
      <c r="I84" s="43">
        <v>0</v>
      </c>
      <c r="J84" s="43">
        <v>0</v>
      </c>
      <c r="K84" s="43">
        <v>0</v>
      </c>
      <c r="L84" s="43">
        <f t="shared" si="5"/>
        <v>0</v>
      </c>
      <c r="M84" s="43">
        <f t="shared" si="6"/>
        <v>0</v>
      </c>
      <c r="N84" s="46"/>
      <c r="O84" s="46"/>
      <c r="P84" s="74">
        <v>2</v>
      </c>
      <c r="Q84" s="46">
        <f t="shared" si="8"/>
        <v>3820</v>
      </c>
      <c r="R84" s="46">
        <f t="shared" si="9"/>
        <v>40</v>
      </c>
      <c r="S84" s="48">
        <f t="shared" si="7"/>
        <v>0</v>
      </c>
    </row>
    <row r="85" spans="1:19" x14ac:dyDescent="0.2">
      <c r="A85" s="103">
        <v>12</v>
      </c>
      <c r="B85" s="92" t="s">
        <v>63</v>
      </c>
      <c r="C85" s="92" t="s">
        <v>80</v>
      </c>
      <c r="D85" s="106" t="s">
        <v>81</v>
      </c>
      <c r="E85" s="27">
        <v>0</v>
      </c>
      <c r="F85" s="28">
        <v>0</v>
      </c>
      <c r="G85" s="29"/>
      <c r="H85" s="30"/>
      <c r="I85" s="27">
        <v>0</v>
      </c>
      <c r="J85" s="27">
        <v>0</v>
      </c>
      <c r="K85" s="27">
        <v>0</v>
      </c>
      <c r="L85" s="27">
        <f t="shared" si="5"/>
        <v>0</v>
      </c>
      <c r="M85" s="27">
        <f t="shared" si="6"/>
        <v>0</v>
      </c>
      <c r="N85" s="31">
        <v>1</v>
      </c>
      <c r="O85" s="31"/>
      <c r="P85" s="32"/>
      <c r="Q85" s="33">
        <f t="shared" si="8"/>
        <v>1910</v>
      </c>
      <c r="R85" s="31">
        <f t="shared" si="9"/>
        <v>20</v>
      </c>
      <c r="S85" s="34">
        <f t="shared" si="7"/>
        <v>0</v>
      </c>
    </row>
    <row r="86" spans="1:19" x14ac:dyDescent="0.2">
      <c r="A86" s="104"/>
      <c r="B86" s="93"/>
      <c r="C86" s="93"/>
      <c r="D86" s="107"/>
      <c r="E86" s="35">
        <v>0</v>
      </c>
      <c r="F86" s="36"/>
      <c r="G86" s="37">
        <v>0</v>
      </c>
      <c r="H86" s="38"/>
      <c r="I86" s="35">
        <v>0</v>
      </c>
      <c r="J86" s="35">
        <v>0</v>
      </c>
      <c r="K86" s="35">
        <v>0</v>
      </c>
      <c r="L86" s="35">
        <f t="shared" si="5"/>
        <v>0</v>
      </c>
      <c r="M86" s="35">
        <f t="shared" si="6"/>
        <v>0</v>
      </c>
      <c r="N86" s="39"/>
      <c r="O86" s="39">
        <v>1</v>
      </c>
      <c r="P86" s="40"/>
      <c r="Q86" s="41">
        <f t="shared" si="8"/>
        <v>1910</v>
      </c>
      <c r="R86" s="39">
        <f t="shared" si="9"/>
        <v>20</v>
      </c>
      <c r="S86" s="42">
        <f t="shared" si="7"/>
        <v>0</v>
      </c>
    </row>
    <row r="87" spans="1:19" x14ac:dyDescent="0.2">
      <c r="A87" s="113"/>
      <c r="B87" s="98"/>
      <c r="C87" s="98"/>
      <c r="D87" s="114"/>
      <c r="E87" s="57">
        <v>0</v>
      </c>
      <c r="F87" s="58"/>
      <c r="G87" s="58"/>
      <c r="H87" s="59">
        <v>0</v>
      </c>
      <c r="I87" s="57">
        <v>0</v>
      </c>
      <c r="J87" s="57">
        <v>0</v>
      </c>
      <c r="K87" s="57">
        <v>0</v>
      </c>
      <c r="L87" s="57">
        <f t="shared" si="5"/>
        <v>0</v>
      </c>
      <c r="M87" s="57">
        <f t="shared" si="6"/>
        <v>0</v>
      </c>
      <c r="N87" s="60"/>
      <c r="O87" s="60"/>
      <c r="P87" s="61">
        <v>1</v>
      </c>
      <c r="Q87" s="60">
        <f t="shared" si="8"/>
        <v>1910</v>
      </c>
      <c r="R87" s="60">
        <f t="shared" si="9"/>
        <v>20</v>
      </c>
      <c r="S87" s="62">
        <f t="shared" si="7"/>
        <v>0</v>
      </c>
    </row>
    <row r="88" spans="1:19" x14ac:dyDescent="0.2">
      <c r="A88" s="103">
        <v>22</v>
      </c>
      <c r="B88" s="92" t="s">
        <v>82</v>
      </c>
      <c r="C88" s="92" t="s">
        <v>83</v>
      </c>
      <c r="D88" s="106" t="s">
        <v>84</v>
      </c>
      <c r="E88" s="27">
        <v>0</v>
      </c>
      <c r="F88" s="28">
        <v>0</v>
      </c>
      <c r="G88" s="29"/>
      <c r="H88" s="30"/>
      <c r="I88" s="27">
        <v>0</v>
      </c>
      <c r="J88" s="27">
        <v>0</v>
      </c>
      <c r="K88" s="27">
        <v>0</v>
      </c>
      <c r="L88" s="27">
        <f t="shared" si="5"/>
        <v>0</v>
      </c>
      <c r="M88" s="27">
        <f t="shared" si="6"/>
        <v>0</v>
      </c>
      <c r="N88" s="31">
        <v>1</v>
      </c>
      <c r="O88" s="31"/>
      <c r="P88" s="32"/>
      <c r="Q88" s="33">
        <f t="shared" si="8"/>
        <v>1910</v>
      </c>
      <c r="R88" s="31">
        <f t="shared" si="9"/>
        <v>20</v>
      </c>
      <c r="S88" s="34">
        <f t="shared" si="7"/>
        <v>0</v>
      </c>
    </row>
    <row r="89" spans="1:19" x14ac:dyDescent="0.2">
      <c r="A89" s="104"/>
      <c r="B89" s="93"/>
      <c r="C89" s="93"/>
      <c r="D89" s="107"/>
      <c r="E89" s="35">
        <v>0</v>
      </c>
      <c r="F89" s="36"/>
      <c r="G89" s="37">
        <v>0</v>
      </c>
      <c r="H89" s="38"/>
      <c r="I89" s="35">
        <v>0</v>
      </c>
      <c r="J89" s="35">
        <v>0</v>
      </c>
      <c r="K89" s="35">
        <v>0</v>
      </c>
      <c r="L89" s="35">
        <f t="shared" si="5"/>
        <v>0</v>
      </c>
      <c r="M89" s="35">
        <f t="shared" si="6"/>
        <v>0</v>
      </c>
      <c r="N89" s="39"/>
      <c r="O89" s="39">
        <v>8</v>
      </c>
      <c r="P89" s="40"/>
      <c r="Q89" s="41">
        <f t="shared" si="8"/>
        <v>15280</v>
      </c>
      <c r="R89" s="39">
        <f t="shared" si="9"/>
        <v>160</v>
      </c>
      <c r="S89" s="42">
        <f t="shared" si="7"/>
        <v>0</v>
      </c>
    </row>
    <row r="90" spans="1:19" x14ac:dyDescent="0.2">
      <c r="A90" s="105"/>
      <c r="B90" s="101"/>
      <c r="C90" s="101"/>
      <c r="D90" s="108"/>
      <c r="E90" s="43">
        <v>0</v>
      </c>
      <c r="F90" s="44"/>
      <c r="G90" s="44"/>
      <c r="H90" s="45">
        <v>0</v>
      </c>
      <c r="I90" s="43">
        <v>0</v>
      </c>
      <c r="J90" s="43">
        <v>0</v>
      </c>
      <c r="K90" s="43">
        <v>0</v>
      </c>
      <c r="L90" s="43">
        <f t="shared" si="5"/>
        <v>0</v>
      </c>
      <c r="M90" s="43">
        <f t="shared" si="6"/>
        <v>0</v>
      </c>
      <c r="N90" s="46"/>
      <c r="O90" s="46"/>
      <c r="P90" s="47">
        <v>7</v>
      </c>
      <c r="Q90" s="46">
        <f t="shared" si="8"/>
        <v>13370</v>
      </c>
      <c r="R90" s="46">
        <f t="shared" si="9"/>
        <v>140</v>
      </c>
      <c r="S90" s="48">
        <f t="shared" si="7"/>
        <v>0</v>
      </c>
    </row>
    <row r="91" spans="1:19" x14ac:dyDescent="0.2">
      <c r="A91" s="100">
        <v>22</v>
      </c>
      <c r="B91" s="92" t="s">
        <v>82</v>
      </c>
      <c r="C91" s="110" t="s">
        <v>85</v>
      </c>
      <c r="D91" s="95" t="s">
        <v>86</v>
      </c>
      <c r="E91" s="27">
        <v>0</v>
      </c>
      <c r="F91" s="28">
        <v>0</v>
      </c>
      <c r="G91" s="29"/>
      <c r="H91" s="30"/>
      <c r="I91" s="27">
        <v>0</v>
      </c>
      <c r="J91" s="27">
        <v>0</v>
      </c>
      <c r="K91" s="27">
        <v>0</v>
      </c>
      <c r="L91" s="27">
        <f t="shared" si="5"/>
        <v>0</v>
      </c>
      <c r="M91" s="27">
        <f t="shared" si="6"/>
        <v>0</v>
      </c>
      <c r="N91" s="31">
        <v>1</v>
      </c>
      <c r="O91" s="31"/>
      <c r="P91" s="32"/>
      <c r="Q91" s="33">
        <f t="shared" si="8"/>
        <v>1910</v>
      </c>
      <c r="R91" s="31">
        <f t="shared" si="9"/>
        <v>20</v>
      </c>
      <c r="S91" s="34">
        <f t="shared" si="7"/>
        <v>0</v>
      </c>
    </row>
    <row r="92" spans="1:19" x14ac:dyDescent="0.2">
      <c r="A92" s="100"/>
      <c r="B92" s="93"/>
      <c r="C92" s="110"/>
      <c r="D92" s="96"/>
      <c r="E92" s="35">
        <v>0</v>
      </c>
      <c r="F92" s="36"/>
      <c r="G92" s="37">
        <v>0</v>
      </c>
      <c r="H92" s="38"/>
      <c r="I92" s="35">
        <v>0</v>
      </c>
      <c r="J92" s="35">
        <v>0</v>
      </c>
      <c r="K92" s="35">
        <v>0</v>
      </c>
      <c r="L92" s="35">
        <f t="shared" si="5"/>
        <v>0</v>
      </c>
      <c r="M92" s="35">
        <f t="shared" si="6"/>
        <v>0</v>
      </c>
      <c r="N92" s="39"/>
      <c r="O92" s="39">
        <v>4</v>
      </c>
      <c r="P92" s="40"/>
      <c r="Q92" s="41">
        <f t="shared" si="8"/>
        <v>7640</v>
      </c>
      <c r="R92" s="39">
        <f t="shared" si="9"/>
        <v>80</v>
      </c>
      <c r="S92" s="42">
        <f t="shared" si="7"/>
        <v>0</v>
      </c>
    </row>
    <row r="93" spans="1:19" x14ac:dyDescent="0.2">
      <c r="A93" s="109"/>
      <c r="B93" s="98"/>
      <c r="C93" s="111"/>
      <c r="D93" s="99"/>
      <c r="E93" s="57">
        <v>0</v>
      </c>
      <c r="F93" s="58"/>
      <c r="G93" s="58"/>
      <c r="H93" s="59">
        <v>0</v>
      </c>
      <c r="I93" s="57">
        <v>0</v>
      </c>
      <c r="J93" s="57">
        <v>0</v>
      </c>
      <c r="K93" s="57">
        <v>0</v>
      </c>
      <c r="L93" s="57">
        <f t="shared" si="5"/>
        <v>0</v>
      </c>
      <c r="M93" s="57">
        <f t="shared" si="6"/>
        <v>0</v>
      </c>
      <c r="N93" s="60"/>
      <c r="O93" s="60"/>
      <c r="P93" s="76">
        <v>0</v>
      </c>
      <c r="Q93" s="60">
        <f t="shared" si="8"/>
        <v>0</v>
      </c>
      <c r="R93" s="60">
        <f t="shared" si="9"/>
        <v>0</v>
      </c>
      <c r="S93" s="62">
        <f t="shared" si="7"/>
        <v>0</v>
      </c>
    </row>
    <row r="94" spans="1:19" x14ac:dyDescent="0.2">
      <c r="A94" s="103">
        <v>23</v>
      </c>
      <c r="B94" s="92" t="s">
        <v>87</v>
      </c>
      <c r="C94" s="92" t="s">
        <v>88</v>
      </c>
      <c r="D94" s="106" t="s">
        <v>89</v>
      </c>
      <c r="E94" s="27">
        <v>0</v>
      </c>
      <c r="F94" s="28">
        <v>0</v>
      </c>
      <c r="G94" s="29"/>
      <c r="H94" s="30"/>
      <c r="I94" s="27">
        <v>0</v>
      </c>
      <c r="J94" s="27">
        <v>0</v>
      </c>
      <c r="K94" s="27">
        <v>0</v>
      </c>
      <c r="L94" s="27">
        <f t="shared" si="5"/>
        <v>0</v>
      </c>
      <c r="M94" s="27">
        <f t="shared" si="6"/>
        <v>0</v>
      </c>
      <c r="N94" s="31">
        <v>1</v>
      </c>
      <c r="O94" s="31"/>
      <c r="P94" s="32"/>
      <c r="Q94" s="33">
        <f t="shared" si="8"/>
        <v>1910</v>
      </c>
      <c r="R94" s="31">
        <f t="shared" si="9"/>
        <v>20</v>
      </c>
      <c r="S94" s="34">
        <f t="shared" si="7"/>
        <v>0</v>
      </c>
    </row>
    <row r="95" spans="1:19" x14ac:dyDescent="0.2">
      <c r="A95" s="104"/>
      <c r="B95" s="93"/>
      <c r="C95" s="93"/>
      <c r="D95" s="107"/>
      <c r="E95" s="35">
        <v>0</v>
      </c>
      <c r="F95" s="36"/>
      <c r="G95" s="37">
        <v>0</v>
      </c>
      <c r="H95" s="38"/>
      <c r="I95" s="35">
        <v>0</v>
      </c>
      <c r="J95" s="35">
        <v>0</v>
      </c>
      <c r="K95" s="35">
        <v>0</v>
      </c>
      <c r="L95" s="35">
        <f t="shared" si="5"/>
        <v>0</v>
      </c>
      <c r="M95" s="35">
        <f t="shared" si="6"/>
        <v>0</v>
      </c>
      <c r="N95" s="39"/>
      <c r="O95" s="39">
        <v>9</v>
      </c>
      <c r="P95" s="40"/>
      <c r="Q95" s="41">
        <f t="shared" si="8"/>
        <v>17190</v>
      </c>
      <c r="R95" s="39">
        <f t="shared" si="9"/>
        <v>180</v>
      </c>
      <c r="S95" s="42">
        <f t="shared" si="7"/>
        <v>0</v>
      </c>
    </row>
    <row r="96" spans="1:19" x14ac:dyDescent="0.2">
      <c r="A96" s="105"/>
      <c r="B96" s="101"/>
      <c r="C96" s="101"/>
      <c r="D96" s="108"/>
      <c r="E96" s="43">
        <v>0</v>
      </c>
      <c r="F96" s="44"/>
      <c r="G96" s="44"/>
      <c r="H96" s="45">
        <v>0</v>
      </c>
      <c r="I96" s="43">
        <v>0</v>
      </c>
      <c r="J96" s="43">
        <v>0</v>
      </c>
      <c r="K96" s="43">
        <v>0</v>
      </c>
      <c r="L96" s="43">
        <f t="shared" si="5"/>
        <v>0</v>
      </c>
      <c r="M96" s="43">
        <f t="shared" si="6"/>
        <v>0</v>
      </c>
      <c r="N96" s="46"/>
      <c r="O96" s="46"/>
      <c r="P96" s="47">
        <v>4</v>
      </c>
      <c r="Q96" s="46">
        <f t="shared" si="8"/>
        <v>7640</v>
      </c>
      <c r="R96" s="46">
        <f t="shared" si="9"/>
        <v>80</v>
      </c>
      <c r="S96" s="48">
        <f t="shared" si="7"/>
        <v>0</v>
      </c>
    </row>
    <row r="97" spans="1:19" x14ac:dyDescent="0.2">
      <c r="A97" s="100">
        <v>23</v>
      </c>
      <c r="B97" s="92" t="s">
        <v>87</v>
      </c>
      <c r="C97" s="110" t="s">
        <v>90</v>
      </c>
      <c r="D97" s="95" t="s">
        <v>91</v>
      </c>
      <c r="E97" s="27">
        <v>0</v>
      </c>
      <c r="F97" s="28">
        <v>0</v>
      </c>
      <c r="G97" s="29"/>
      <c r="H97" s="30"/>
      <c r="I97" s="27">
        <v>0</v>
      </c>
      <c r="J97" s="27">
        <v>0</v>
      </c>
      <c r="K97" s="27">
        <v>0</v>
      </c>
      <c r="L97" s="27">
        <f t="shared" si="5"/>
        <v>0</v>
      </c>
      <c r="M97" s="27">
        <f t="shared" si="6"/>
        <v>0</v>
      </c>
      <c r="N97" s="31">
        <v>1</v>
      </c>
      <c r="O97" s="31"/>
      <c r="P97" s="32"/>
      <c r="Q97" s="33">
        <f t="shared" si="8"/>
        <v>1910</v>
      </c>
      <c r="R97" s="31">
        <f t="shared" si="9"/>
        <v>20</v>
      </c>
      <c r="S97" s="34">
        <f t="shared" si="7"/>
        <v>0</v>
      </c>
    </row>
    <row r="98" spans="1:19" x14ac:dyDescent="0.2">
      <c r="A98" s="100"/>
      <c r="B98" s="93"/>
      <c r="C98" s="110"/>
      <c r="D98" s="96"/>
      <c r="E98" s="35">
        <v>0</v>
      </c>
      <c r="F98" s="36"/>
      <c r="G98" s="37">
        <v>0</v>
      </c>
      <c r="H98" s="38"/>
      <c r="I98" s="35">
        <v>0</v>
      </c>
      <c r="J98" s="35">
        <v>0</v>
      </c>
      <c r="K98" s="35">
        <v>0</v>
      </c>
      <c r="L98" s="35">
        <f t="shared" si="5"/>
        <v>0</v>
      </c>
      <c r="M98" s="35">
        <f t="shared" si="6"/>
        <v>0</v>
      </c>
      <c r="N98" s="39"/>
      <c r="O98" s="39">
        <v>4</v>
      </c>
      <c r="P98" s="40"/>
      <c r="Q98" s="41">
        <f t="shared" si="8"/>
        <v>7640</v>
      </c>
      <c r="R98" s="39">
        <f t="shared" si="9"/>
        <v>80</v>
      </c>
      <c r="S98" s="42">
        <f t="shared" si="7"/>
        <v>0</v>
      </c>
    </row>
    <row r="99" spans="1:19" x14ac:dyDescent="0.2">
      <c r="A99" s="89"/>
      <c r="B99" s="94"/>
      <c r="C99" s="112"/>
      <c r="D99" s="96"/>
      <c r="E99" s="66">
        <v>0</v>
      </c>
      <c r="F99" s="67"/>
      <c r="G99" s="67"/>
      <c r="H99" s="68">
        <v>0</v>
      </c>
      <c r="I99" s="66">
        <v>0</v>
      </c>
      <c r="J99" s="66">
        <v>0</v>
      </c>
      <c r="K99" s="66">
        <v>0</v>
      </c>
      <c r="L99" s="66">
        <f t="shared" si="5"/>
        <v>0</v>
      </c>
      <c r="M99" s="66">
        <f t="shared" si="6"/>
        <v>0</v>
      </c>
      <c r="N99" s="69"/>
      <c r="O99" s="69"/>
      <c r="P99" s="77">
        <v>3</v>
      </c>
      <c r="Q99" s="69">
        <f t="shared" si="8"/>
        <v>5730</v>
      </c>
      <c r="R99" s="69">
        <f t="shared" si="9"/>
        <v>60</v>
      </c>
      <c r="S99" s="73">
        <f t="shared" si="7"/>
        <v>0</v>
      </c>
    </row>
    <row r="100" spans="1:19" x14ac:dyDescent="0.2">
      <c r="A100" s="100">
        <v>23</v>
      </c>
      <c r="B100" s="92" t="s">
        <v>87</v>
      </c>
      <c r="C100" s="110" t="s">
        <v>92</v>
      </c>
      <c r="D100" s="95" t="s">
        <v>93</v>
      </c>
      <c r="E100" s="27">
        <v>0</v>
      </c>
      <c r="F100" s="28">
        <v>0</v>
      </c>
      <c r="G100" s="29"/>
      <c r="H100" s="30"/>
      <c r="I100" s="27">
        <v>0</v>
      </c>
      <c r="J100" s="27">
        <v>0</v>
      </c>
      <c r="K100" s="27">
        <v>0</v>
      </c>
      <c r="L100" s="27">
        <f t="shared" si="5"/>
        <v>0</v>
      </c>
      <c r="M100" s="27">
        <f t="shared" si="6"/>
        <v>0</v>
      </c>
      <c r="N100" s="31">
        <v>1</v>
      </c>
      <c r="O100" s="31"/>
      <c r="P100" s="32"/>
      <c r="Q100" s="33">
        <f t="shared" si="8"/>
        <v>1910</v>
      </c>
      <c r="R100" s="31">
        <f t="shared" si="9"/>
        <v>20</v>
      </c>
      <c r="S100" s="34">
        <f t="shared" si="7"/>
        <v>0</v>
      </c>
    </row>
    <row r="101" spans="1:19" x14ac:dyDescent="0.2">
      <c r="A101" s="100"/>
      <c r="B101" s="93"/>
      <c r="C101" s="110"/>
      <c r="D101" s="96"/>
      <c r="E101" s="35">
        <v>0</v>
      </c>
      <c r="F101" s="36"/>
      <c r="G101" s="37">
        <v>0</v>
      </c>
      <c r="H101" s="38"/>
      <c r="I101" s="35">
        <v>0</v>
      </c>
      <c r="J101" s="35">
        <v>0</v>
      </c>
      <c r="K101" s="35">
        <v>0</v>
      </c>
      <c r="L101" s="35">
        <f t="shared" si="5"/>
        <v>0</v>
      </c>
      <c r="M101" s="35">
        <f t="shared" si="6"/>
        <v>0</v>
      </c>
      <c r="N101" s="39"/>
      <c r="O101" s="39">
        <v>5</v>
      </c>
      <c r="P101" s="40"/>
      <c r="Q101" s="41">
        <f t="shared" si="8"/>
        <v>9550</v>
      </c>
      <c r="R101" s="39">
        <f t="shared" si="9"/>
        <v>100</v>
      </c>
      <c r="S101" s="42">
        <f t="shared" si="7"/>
        <v>0</v>
      </c>
    </row>
    <row r="102" spans="1:19" x14ac:dyDescent="0.2">
      <c r="A102" s="109"/>
      <c r="B102" s="98"/>
      <c r="C102" s="111"/>
      <c r="D102" s="99"/>
      <c r="E102" s="57">
        <v>0</v>
      </c>
      <c r="F102" s="58"/>
      <c r="G102" s="58"/>
      <c r="H102" s="59">
        <v>0</v>
      </c>
      <c r="I102" s="57">
        <v>0</v>
      </c>
      <c r="J102" s="57">
        <v>0</v>
      </c>
      <c r="K102" s="57">
        <v>0</v>
      </c>
      <c r="L102" s="57">
        <f t="shared" si="5"/>
        <v>0</v>
      </c>
      <c r="M102" s="57">
        <f t="shared" si="6"/>
        <v>0</v>
      </c>
      <c r="N102" s="60"/>
      <c r="O102" s="60"/>
      <c r="P102" s="76">
        <v>2</v>
      </c>
      <c r="Q102" s="60">
        <f t="shared" si="8"/>
        <v>3820</v>
      </c>
      <c r="R102" s="60">
        <f t="shared" si="9"/>
        <v>40</v>
      </c>
      <c r="S102" s="62">
        <f t="shared" si="7"/>
        <v>0</v>
      </c>
    </row>
    <row r="103" spans="1:19" x14ac:dyDescent="0.2">
      <c r="A103" s="103">
        <v>46</v>
      </c>
      <c r="B103" s="92" t="s">
        <v>94</v>
      </c>
      <c r="C103" s="92" t="s">
        <v>95</v>
      </c>
      <c r="D103" s="106" t="s">
        <v>96</v>
      </c>
      <c r="E103" s="27">
        <v>0</v>
      </c>
      <c r="F103" s="28">
        <v>0</v>
      </c>
      <c r="G103" s="29"/>
      <c r="H103" s="30"/>
      <c r="I103" s="27">
        <v>0</v>
      </c>
      <c r="J103" s="27">
        <v>0</v>
      </c>
      <c r="K103" s="27">
        <v>0</v>
      </c>
      <c r="L103" s="27">
        <f t="shared" si="5"/>
        <v>0</v>
      </c>
      <c r="M103" s="27">
        <f t="shared" si="6"/>
        <v>0</v>
      </c>
      <c r="N103" s="31">
        <v>1</v>
      </c>
      <c r="O103" s="31"/>
      <c r="P103" s="32"/>
      <c r="Q103" s="33">
        <f t="shared" si="8"/>
        <v>1910</v>
      </c>
      <c r="R103" s="31">
        <f t="shared" si="9"/>
        <v>20</v>
      </c>
      <c r="S103" s="34">
        <f t="shared" si="7"/>
        <v>0</v>
      </c>
    </row>
    <row r="104" spans="1:19" x14ac:dyDescent="0.2">
      <c r="A104" s="104"/>
      <c r="B104" s="93"/>
      <c r="C104" s="93"/>
      <c r="D104" s="107"/>
      <c r="E104" s="35">
        <v>0</v>
      </c>
      <c r="F104" s="36"/>
      <c r="G104" s="37">
        <v>0</v>
      </c>
      <c r="H104" s="38"/>
      <c r="I104" s="35">
        <v>0</v>
      </c>
      <c r="J104" s="35">
        <v>0</v>
      </c>
      <c r="K104" s="35">
        <v>0</v>
      </c>
      <c r="L104" s="35">
        <f t="shared" si="5"/>
        <v>0</v>
      </c>
      <c r="M104" s="35">
        <f t="shared" si="6"/>
        <v>0</v>
      </c>
      <c r="N104" s="39"/>
      <c r="O104" s="39">
        <v>6</v>
      </c>
      <c r="P104" s="40"/>
      <c r="Q104" s="41">
        <f t="shared" si="8"/>
        <v>11460</v>
      </c>
      <c r="R104" s="39">
        <f t="shared" si="9"/>
        <v>120</v>
      </c>
      <c r="S104" s="42">
        <f t="shared" si="7"/>
        <v>0</v>
      </c>
    </row>
    <row r="105" spans="1:19" x14ac:dyDescent="0.2">
      <c r="A105" s="105"/>
      <c r="B105" s="101"/>
      <c r="C105" s="101"/>
      <c r="D105" s="108"/>
      <c r="E105" s="43">
        <v>0</v>
      </c>
      <c r="F105" s="44"/>
      <c r="G105" s="44"/>
      <c r="H105" s="45">
        <v>0</v>
      </c>
      <c r="I105" s="43">
        <v>0</v>
      </c>
      <c r="J105" s="43">
        <v>0</v>
      </c>
      <c r="K105" s="43">
        <v>0</v>
      </c>
      <c r="L105" s="43">
        <f t="shared" si="5"/>
        <v>0</v>
      </c>
      <c r="M105" s="43">
        <f t="shared" si="6"/>
        <v>0</v>
      </c>
      <c r="N105" s="46"/>
      <c r="O105" s="46"/>
      <c r="P105" s="47">
        <v>1</v>
      </c>
      <c r="Q105" s="46">
        <f t="shared" si="8"/>
        <v>1910</v>
      </c>
      <c r="R105" s="46">
        <f t="shared" si="9"/>
        <v>20</v>
      </c>
      <c r="S105" s="48">
        <f t="shared" si="7"/>
        <v>0</v>
      </c>
    </row>
    <row r="106" spans="1:19" x14ac:dyDescent="0.2">
      <c r="A106" s="100">
        <v>46</v>
      </c>
      <c r="B106" s="92" t="s">
        <v>94</v>
      </c>
      <c r="C106" s="92" t="s">
        <v>97</v>
      </c>
      <c r="D106" s="95" t="s">
        <v>98</v>
      </c>
      <c r="E106" s="27">
        <v>0</v>
      </c>
      <c r="F106" s="28">
        <v>0</v>
      </c>
      <c r="G106" s="29"/>
      <c r="H106" s="30"/>
      <c r="I106" s="27">
        <v>0</v>
      </c>
      <c r="J106" s="27">
        <v>0</v>
      </c>
      <c r="K106" s="27">
        <v>0</v>
      </c>
      <c r="L106" s="27">
        <f t="shared" si="5"/>
        <v>0</v>
      </c>
      <c r="M106" s="27">
        <f t="shared" si="6"/>
        <v>0</v>
      </c>
      <c r="N106" s="31">
        <v>1</v>
      </c>
      <c r="O106" s="31"/>
      <c r="P106" s="32"/>
      <c r="Q106" s="33">
        <f t="shared" si="8"/>
        <v>1910</v>
      </c>
      <c r="R106" s="31">
        <f t="shared" si="9"/>
        <v>20</v>
      </c>
      <c r="S106" s="34">
        <f t="shared" si="7"/>
        <v>0</v>
      </c>
    </row>
    <row r="107" spans="1:19" x14ac:dyDescent="0.2">
      <c r="A107" s="100"/>
      <c r="B107" s="93"/>
      <c r="C107" s="93"/>
      <c r="D107" s="96"/>
      <c r="E107" s="35">
        <v>0</v>
      </c>
      <c r="F107" s="36"/>
      <c r="G107" s="37">
        <v>0</v>
      </c>
      <c r="H107" s="38"/>
      <c r="I107" s="35">
        <v>0</v>
      </c>
      <c r="J107" s="35">
        <v>0</v>
      </c>
      <c r="K107" s="35">
        <v>0</v>
      </c>
      <c r="L107" s="35">
        <f t="shared" si="5"/>
        <v>0</v>
      </c>
      <c r="M107" s="35">
        <f t="shared" si="6"/>
        <v>0</v>
      </c>
      <c r="N107" s="39"/>
      <c r="O107" s="39">
        <v>4</v>
      </c>
      <c r="P107" s="40"/>
      <c r="Q107" s="41">
        <f t="shared" si="8"/>
        <v>7640</v>
      </c>
      <c r="R107" s="39">
        <f t="shared" si="9"/>
        <v>80</v>
      </c>
      <c r="S107" s="42">
        <f t="shared" si="7"/>
        <v>0</v>
      </c>
    </row>
    <row r="108" spans="1:19" x14ac:dyDescent="0.2">
      <c r="A108" s="89"/>
      <c r="B108" s="94"/>
      <c r="C108" s="94"/>
      <c r="D108" s="96"/>
      <c r="E108" s="66">
        <v>0</v>
      </c>
      <c r="F108" s="67"/>
      <c r="G108" s="67"/>
      <c r="H108" s="68">
        <v>0</v>
      </c>
      <c r="I108" s="66">
        <v>0</v>
      </c>
      <c r="J108" s="66">
        <v>0</v>
      </c>
      <c r="K108" s="66">
        <v>0</v>
      </c>
      <c r="L108" s="66">
        <f t="shared" si="5"/>
        <v>0</v>
      </c>
      <c r="M108" s="66">
        <f t="shared" si="6"/>
        <v>0</v>
      </c>
      <c r="N108" s="69"/>
      <c r="O108" s="69"/>
      <c r="P108" s="77">
        <v>3</v>
      </c>
      <c r="Q108" s="69">
        <f t="shared" si="8"/>
        <v>5730</v>
      </c>
      <c r="R108" s="69">
        <f t="shared" si="9"/>
        <v>60</v>
      </c>
      <c r="S108" s="73">
        <f t="shared" si="7"/>
        <v>0</v>
      </c>
    </row>
    <row r="109" spans="1:19" x14ac:dyDescent="0.2">
      <c r="A109" s="100">
        <v>46</v>
      </c>
      <c r="B109" s="92" t="s">
        <v>94</v>
      </c>
      <c r="C109" s="92" t="s">
        <v>99</v>
      </c>
      <c r="D109" s="95" t="s">
        <v>100</v>
      </c>
      <c r="E109" s="27">
        <v>0</v>
      </c>
      <c r="F109" s="28">
        <v>0</v>
      </c>
      <c r="G109" s="29"/>
      <c r="H109" s="30"/>
      <c r="I109" s="27">
        <v>0</v>
      </c>
      <c r="J109" s="27">
        <v>0</v>
      </c>
      <c r="K109" s="27">
        <v>0</v>
      </c>
      <c r="L109" s="27">
        <f t="shared" si="5"/>
        <v>0</v>
      </c>
      <c r="M109" s="27">
        <f t="shared" si="6"/>
        <v>0</v>
      </c>
      <c r="N109" s="31">
        <v>1</v>
      </c>
      <c r="O109" s="31"/>
      <c r="P109" s="32"/>
      <c r="Q109" s="33">
        <f t="shared" si="8"/>
        <v>1910</v>
      </c>
      <c r="R109" s="31">
        <f t="shared" si="9"/>
        <v>20</v>
      </c>
      <c r="S109" s="34">
        <f t="shared" si="7"/>
        <v>0</v>
      </c>
    </row>
    <row r="110" spans="1:19" x14ac:dyDescent="0.2">
      <c r="A110" s="100"/>
      <c r="B110" s="93"/>
      <c r="C110" s="93"/>
      <c r="D110" s="96"/>
      <c r="E110" s="35">
        <v>0</v>
      </c>
      <c r="F110" s="36"/>
      <c r="G110" s="37">
        <v>0</v>
      </c>
      <c r="H110" s="38"/>
      <c r="I110" s="35">
        <v>0</v>
      </c>
      <c r="J110" s="35">
        <v>0</v>
      </c>
      <c r="K110" s="35">
        <v>0</v>
      </c>
      <c r="L110" s="35">
        <f t="shared" si="5"/>
        <v>0</v>
      </c>
      <c r="M110" s="35">
        <f t="shared" si="6"/>
        <v>0</v>
      </c>
      <c r="N110" s="39"/>
      <c r="O110" s="39">
        <v>5</v>
      </c>
      <c r="P110" s="40"/>
      <c r="Q110" s="41">
        <f t="shared" si="8"/>
        <v>9550</v>
      </c>
      <c r="R110" s="39">
        <f t="shared" si="9"/>
        <v>100</v>
      </c>
      <c r="S110" s="42">
        <f t="shared" si="7"/>
        <v>0</v>
      </c>
    </row>
    <row r="111" spans="1:19" x14ac:dyDescent="0.2">
      <c r="A111" s="89"/>
      <c r="B111" s="94"/>
      <c r="C111" s="94"/>
      <c r="D111" s="96"/>
      <c r="E111" s="66">
        <v>0</v>
      </c>
      <c r="F111" s="67"/>
      <c r="G111" s="67"/>
      <c r="H111" s="68">
        <v>0</v>
      </c>
      <c r="I111" s="66">
        <v>0</v>
      </c>
      <c r="J111" s="66">
        <v>0</v>
      </c>
      <c r="K111" s="66">
        <v>0</v>
      </c>
      <c r="L111" s="66">
        <f t="shared" si="5"/>
        <v>0</v>
      </c>
      <c r="M111" s="66">
        <f t="shared" si="6"/>
        <v>0</v>
      </c>
      <c r="N111" s="69"/>
      <c r="O111" s="69"/>
      <c r="P111" s="77">
        <v>2</v>
      </c>
      <c r="Q111" s="69">
        <f t="shared" si="8"/>
        <v>3820</v>
      </c>
      <c r="R111" s="69">
        <f t="shared" si="9"/>
        <v>40</v>
      </c>
      <c r="S111" s="73">
        <f t="shared" si="7"/>
        <v>0</v>
      </c>
    </row>
    <row r="112" spans="1:19" x14ac:dyDescent="0.2">
      <c r="A112" s="100">
        <v>46</v>
      </c>
      <c r="B112" s="92" t="s">
        <v>94</v>
      </c>
      <c r="C112" s="92" t="s">
        <v>101</v>
      </c>
      <c r="D112" s="95" t="s">
        <v>102</v>
      </c>
      <c r="E112" s="27">
        <v>0</v>
      </c>
      <c r="F112" s="28">
        <v>0</v>
      </c>
      <c r="G112" s="29"/>
      <c r="H112" s="30"/>
      <c r="I112" s="27">
        <v>0</v>
      </c>
      <c r="J112" s="27">
        <v>0</v>
      </c>
      <c r="K112" s="27">
        <v>0</v>
      </c>
      <c r="L112" s="27">
        <f t="shared" si="5"/>
        <v>0</v>
      </c>
      <c r="M112" s="27">
        <f t="shared" si="6"/>
        <v>0</v>
      </c>
      <c r="N112" s="31">
        <v>1</v>
      </c>
      <c r="O112" s="31"/>
      <c r="P112" s="32"/>
      <c r="Q112" s="33">
        <f t="shared" si="8"/>
        <v>1910</v>
      </c>
      <c r="R112" s="31">
        <f t="shared" si="9"/>
        <v>20</v>
      </c>
      <c r="S112" s="34">
        <f t="shared" si="7"/>
        <v>0</v>
      </c>
    </row>
    <row r="113" spans="1:19" x14ac:dyDescent="0.2">
      <c r="A113" s="100"/>
      <c r="B113" s="93"/>
      <c r="C113" s="93"/>
      <c r="D113" s="96"/>
      <c r="E113" s="35">
        <v>0</v>
      </c>
      <c r="F113" s="36"/>
      <c r="G113" s="37">
        <v>0</v>
      </c>
      <c r="H113" s="38"/>
      <c r="I113" s="35">
        <v>0</v>
      </c>
      <c r="J113" s="35">
        <v>0</v>
      </c>
      <c r="K113" s="35">
        <v>0</v>
      </c>
      <c r="L113" s="35">
        <f t="shared" si="5"/>
        <v>0</v>
      </c>
      <c r="M113" s="35">
        <f t="shared" si="6"/>
        <v>0</v>
      </c>
      <c r="N113" s="39"/>
      <c r="O113" s="39">
        <v>4</v>
      </c>
      <c r="P113" s="40"/>
      <c r="Q113" s="41">
        <f t="shared" si="8"/>
        <v>7640</v>
      </c>
      <c r="R113" s="39">
        <f t="shared" si="9"/>
        <v>80</v>
      </c>
      <c r="S113" s="42">
        <f t="shared" si="7"/>
        <v>0</v>
      </c>
    </row>
    <row r="114" spans="1:19" x14ac:dyDescent="0.2">
      <c r="A114" s="100"/>
      <c r="B114" s="94"/>
      <c r="C114" s="101"/>
      <c r="D114" s="102"/>
      <c r="E114" s="43">
        <v>0</v>
      </c>
      <c r="F114" s="44"/>
      <c r="G114" s="44"/>
      <c r="H114" s="45">
        <v>0</v>
      </c>
      <c r="I114" s="43">
        <v>0</v>
      </c>
      <c r="J114" s="43">
        <v>0</v>
      </c>
      <c r="K114" s="43">
        <v>0</v>
      </c>
      <c r="L114" s="43">
        <f t="shared" si="5"/>
        <v>0</v>
      </c>
      <c r="M114" s="43">
        <f t="shared" si="6"/>
        <v>0</v>
      </c>
      <c r="N114" s="46"/>
      <c r="O114" s="46"/>
      <c r="P114" s="74">
        <v>3</v>
      </c>
      <c r="Q114" s="46">
        <f t="shared" si="8"/>
        <v>5730</v>
      </c>
      <c r="R114" s="46">
        <f t="shared" si="9"/>
        <v>60</v>
      </c>
      <c r="S114" s="48">
        <f t="shared" si="7"/>
        <v>0</v>
      </c>
    </row>
    <row r="115" spans="1:19" x14ac:dyDescent="0.2">
      <c r="A115" s="100">
        <v>46</v>
      </c>
      <c r="B115" s="92" t="s">
        <v>94</v>
      </c>
      <c r="C115" s="92" t="s">
        <v>103</v>
      </c>
      <c r="D115" s="95" t="s">
        <v>104</v>
      </c>
      <c r="E115" s="27">
        <v>0</v>
      </c>
      <c r="F115" s="28">
        <v>0</v>
      </c>
      <c r="G115" s="29"/>
      <c r="H115" s="30"/>
      <c r="I115" s="27">
        <v>0</v>
      </c>
      <c r="J115" s="27">
        <v>0</v>
      </c>
      <c r="K115" s="27">
        <v>0</v>
      </c>
      <c r="L115" s="27">
        <f t="shared" si="5"/>
        <v>0</v>
      </c>
      <c r="M115" s="27">
        <f t="shared" si="6"/>
        <v>0</v>
      </c>
      <c r="N115" s="31">
        <v>1</v>
      </c>
      <c r="O115" s="31"/>
      <c r="P115" s="32"/>
      <c r="Q115" s="33">
        <f t="shared" si="8"/>
        <v>1910</v>
      </c>
      <c r="R115" s="31">
        <f t="shared" si="9"/>
        <v>20</v>
      </c>
      <c r="S115" s="34">
        <f t="shared" si="7"/>
        <v>0</v>
      </c>
    </row>
    <row r="116" spans="1:19" x14ac:dyDescent="0.2">
      <c r="A116" s="100"/>
      <c r="B116" s="93"/>
      <c r="C116" s="93"/>
      <c r="D116" s="96"/>
      <c r="E116" s="35">
        <v>0</v>
      </c>
      <c r="F116" s="36"/>
      <c r="G116" s="37">
        <v>0</v>
      </c>
      <c r="H116" s="38"/>
      <c r="I116" s="35">
        <v>0</v>
      </c>
      <c r="J116" s="35">
        <v>0</v>
      </c>
      <c r="K116" s="35">
        <v>0</v>
      </c>
      <c r="L116" s="35">
        <f t="shared" si="5"/>
        <v>0</v>
      </c>
      <c r="M116" s="35">
        <f t="shared" si="6"/>
        <v>0</v>
      </c>
      <c r="N116" s="39"/>
      <c r="O116" s="39">
        <v>6</v>
      </c>
      <c r="P116" s="40"/>
      <c r="Q116" s="41">
        <f t="shared" si="8"/>
        <v>11460</v>
      </c>
      <c r="R116" s="39">
        <f t="shared" si="9"/>
        <v>120</v>
      </c>
      <c r="S116" s="42">
        <f t="shared" si="7"/>
        <v>0</v>
      </c>
    </row>
    <row r="117" spans="1:19" x14ac:dyDescent="0.2">
      <c r="A117" s="109"/>
      <c r="B117" s="98"/>
      <c r="C117" s="98"/>
      <c r="D117" s="99"/>
      <c r="E117" s="57">
        <v>0</v>
      </c>
      <c r="F117" s="58"/>
      <c r="G117" s="58"/>
      <c r="H117" s="59">
        <v>0</v>
      </c>
      <c r="I117" s="57">
        <v>0</v>
      </c>
      <c r="J117" s="57">
        <v>0</v>
      </c>
      <c r="K117" s="57">
        <v>0</v>
      </c>
      <c r="L117" s="57">
        <f t="shared" si="5"/>
        <v>0</v>
      </c>
      <c r="M117" s="57">
        <f t="shared" si="6"/>
        <v>0</v>
      </c>
      <c r="N117" s="60"/>
      <c r="O117" s="60"/>
      <c r="P117" s="76">
        <v>3</v>
      </c>
      <c r="Q117" s="60">
        <f t="shared" si="8"/>
        <v>5730</v>
      </c>
      <c r="R117" s="60">
        <f t="shared" si="9"/>
        <v>60</v>
      </c>
      <c r="S117" s="62">
        <f t="shared" si="7"/>
        <v>0</v>
      </c>
    </row>
    <row r="118" spans="1:19" x14ac:dyDescent="0.2">
      <c r="A118" s="100">
        <v>48</v>
      </c>
      <c r="B118" s="92" t="s">
        <v>105</v>
      </c>
      <c r="C118" s="92" t="s">
        <v>106</v>
      </c>
      <c r="D118" s="95" t="s">
        <v>107</v>
      </c>
      <c r="E118" s="27">
        <v>0</v>
      </c>
      <c r="F118" s="28">
        <v>0</v>
      </c>
      <c r="G118" s="29"/>
      <c r="H118" s="30"/>
      <c r="I118" s="27">
        <v>0</v>
      </c>
      <c r="J118" s="27">
        <v>0</v>
      </c>
      <c r="K118" s="27">
        <v>0</v>
      </c>
      <c r="L118" s="27">
        <f t="shared" si="5"/>
        <v>0</v>
      </c>
      <c r="M118" s="27">
        <f t="shared" si="6"/>
        <v>0</v>
      </c>
      <c r="N118" s="31">
        <v>1</v>
      </c>
      <c r="O118" s="31"/>
      <c r="P118" s="32"/>
      <c r="Q118" s="33">
        <f t="shared" si="8"/>
        <v>1910</v>
      </c>
      <c r="R118" s="31">
        <f t="shared" si="9"/>
        <v>20</v>
      </c>
      <c r="S118" s="34">
        <f t="shared" si="7"/>
        <v>0</v>
      </c>
    </row>
    <row r="119" spans="1:19" x14ac:dyDescent="0.2">
      <c r="A119" s="100"/>
      <c r="B119" s="93"/>
      <c r="C119" s="93"/>
      <c r="D119" s="96"/>
      <c r="E119" s="35">
        <v>0</v>
      </c>
      <c r="F119" s="36"/>
      <c r="G119" s="37">
        <v>0</v>
      </c>
      <c r="H119" s="38"/>
      <c r="I119" s="35">
        <v>0</v>
      </c>
      <c r="J119" s="35">
        <v>0</v>
      </c>
      <c r="K119" s="35">
        <v>0</v>
      </c>
      <c r="L119" s="35">
        <f t="shared" si="5"/>
        <v>0</v>
      </c>
      <c r="M119" s="35">
        <f t="shared" si="6"/>
        <v>0</v>
      </c>
      <c r="N119" s="39"/>
      <c r="O119" s="39">
        <v>6</v>
      </c>
      <c r="P119" s="40"/>
      <c r="Q119" s="41">
        <f t="shared" si="8"/>
        <v>11460</v>
      </c>
      <c r="R119" s="39">
        <f t="shared" si="9"/>
        <v>120</v>
      </c>
      <c r="S119" s="42">
        <f t="shared" si="7"/>
        <v>0</v>
      </c>
    </row>
    <row r="120" spans="1:19" x14ac:dyDescent="0.2">
      <c r="A120" s="89"/>
      <c r="B120" s="94"/>
      <c r="C120" s="94"/>
      <c r="D120" s="96"/>
      <c r="E120" s="66">
        <v>0</v>
      </c>
      <c r="F120" s="67"/>
      <c r="G120" s="67"/>
      <c r="H120" s="68">
        <v>0</v>
      </c>
      <c r="I120" s="66">
        <v>0</v>
      </c>
      <c r="J120" s="66">
        <v>0</v>
      </c>
      <c r="K120" s="66">
        <v>0</v>
      </c>
      <c r="L120" s="66">
        <f t="shared" si="5"/>
        <v>0</v>
      </c>
      <c r="M120" s="66">
        <f t="shared" si="6"/>
        <v>0</v>
      </c>
      <c r="N120" s="69"/>
      <c r="O120" s="69"/>
      <c r="P120" s="77">
        <v>4</v>
      </c>
      <c r="Q120" s="69">
        <f t="shared" si="8"/>
        <v>7640</v>
      </c>
      <c r="R120" s="69">
        <f t="shared" si="9"/>
        <v>80</v>
      </c>
      <c r="S120" s="73">
        <f t="shared" si="7"/>
        <v>0</v>
      </c>
    </row>
    <row r="121" spans="1:19" x14ac:dyDescent="0.2">
      <c r="A121" s="100">
        <v>48</v>
      </c>
      <c r="B121" s="92" t="s">
        <v>105</v>
      </c>
      <c r="C121" s="92" t="s">
        <v>108</v>
      </c>
      <c r="D121" s="95" t="s">
        <v>109</v>
      </c>
      <c r="E121" s="27">
        <v>0</v>
      </c>
      <c r="F121" s="28">
        <v>0</v>
      </c>
      <c r="G121" s="29"/>
      <c r="H121" s="30"/>
      <c r="I121" s="27">
        <v>0</v>
      </c>
      <c r="J121" s="27">
        <v>0</v>
      </c>
      <c r="K121" s="27">
        <v>0</v>
      </c>
      <c r="L121" s="27">
        <f t="shared" si="5"/>
        <v>0</v>
      </c>
      <c r="M121" s="27">
        <f t="shared" si="6"/>
        <v>0</v>
      </c>
      <c r="N121" s="31">
        <v>1</v>
      </c>
      <c r="O121" s="31"/>
      <c r="P121" s="32"/>
      <c r="Q121" s="33">
        <f t="shared" si="8"/>
        <v>1910</v>
      </c>
      <c r="R121" s="31">
        <f t="shared" si="9"/>
        <v>20</v>
      </c>
      <c r="S121" s="34">
        <f t="shared" si="7"/>
        <v>0</v>
      </c>
    </row>
    <row r="122" spans="1:19" x14ac:dyDescent="0.2">
      <c r="A122" s="100"/>
      <c r="B122" s="93"/>
      <c r="C122" s="93"/>
      <c r="D122" s="96"/>
      <c r="E122" s="35">
        <v>0</v>
      </c>
      <c r="F122" s="36"/>
      <c r="G122" s="37">
        <v>0</v>
      </c>
      <c r="H122" s="38"/>
      <c r="I122" s="35">
        <v>0</v>
      </c>
      <c r="J122" s="35">
        <v>0</v>
      </c>
      <c r="K122" s="35">
        <v>0</v>
      </c>
      <c r="L122" s="35">
        <f t="shared" si="5"/>
        <v>0</v>
      </c>
      <c r="M122" s="35">
        <f t="shared" si="6"/>
        <v>0</v>
      </c>
      <c r="N122" s="39"/>
      <c r="O122" s="39">
        <v>6</v>
      </c>
      <c r="P122" s="40"/>
      <c r="Q122" s="41">
        <f t="shared" si="8"/>
        <v>11460</v>
      </c>
      <c r="R122" s="39">
        <f t="shared" si="9"/>
        <v>120</v>
      </c>
      <c r="S122" s="42">
        <f t="shared" si="7"/>
        <v>0</v>
      </c>
    </row>
    <row r="123" spans="1:19" x14ac:dyDescent="0.2">
      <c r="A123" s="89"/>
      <c r="B123" s="94"/>
      <c r="C123" s="94"/>
      <c r="D123" s="96"/>
      <c r="E123" s="66">
        <v>0</v>
      </c>
      <c r="F123" s="67"/>
      <c r="G123" s="67"/>
      <c r="H123" s="68">
        <v>0</v>
      </c>
      <c r="I123" s="66">
        <v>0</v>
      </c>
      <c r="J123" s="66">
        <v>0</v>
      </c>
      <c r="K123" s="66">
        <v>0</v>
      </c>
      <c r="L123" s="66">
        <f t="shared" si="5"/>
        <v>0</v>
      </c>
      <c r="M123" s="66">
        <f t="shared" si="6"/>
        <v>0</v>
      </c>
      <c r="N123" s="69"/>
      <c r="O123" s="69"/>
      <c r="P123" s="77">
        <v>3</v>
      </c>
      <c r="Q123" s="69">
        <f t="shared" si="8"/>
        <v>5730</v>
      </c>
      <c r="R123" s="69">
        <f t="shared" si="9"/>
        <v>60</v>
      </c>
      <c r="S123" s="73">
        <f t="shared" si="7"/>
        <v>0</v>
      </c>
    </row>
    <row r="124" spans="1:19" x14ac:dyDescent="0.2">
      <c r="A124" s="100">
        <v>48</v>
      </c>
      <c r="B124" s="92" t="s">
        <v>105</v>
      </c>
      <c r="C124" s="92" t="s">
        <v>110</v>
      </c>
      <c r="D124" s="95" t="s">
        <v>111</v>
      </c>
      <c r="E124" s="27">
        <v>0</v>
      </c>
      <c r="F124" s="28">
        <v>0</v>
      </c>
      <c r="G124" s="29"/>
      <c r="H124" s="30"/>
      <c r="I124" s="27">
        <v>0</v>
      </c>
      <c r="J124" s="27">
        <v>0</v>
      </c>
      <c r="K124" s="27">
        <v>0</v>
      </c>
      <c r="L124" s="27">
        <f t="shared" si="5"/>
        <v>0</v>
      </c>
      <c r="M124" s="27">
        <f t="shared" si="6"/>
        <v>0</v>
      </c>
      <c r="N124" s="31">
        <v>1</v>
      </c>
      <c r="O124" s="31"/>
      <c r="P124" s="32"/>
      <c r="Q124" s="33">
        <f t="shared" si="8"/>
        <v>1910</v>
      </c>
      <c r="R124" s="31">
        <f t="shared" si="9"/>
        <v>20</v>
      </c>
      <c r="S124" s="34">
        <f t="shared" si="7"/>
        <v>0</v>
      </c>
    </row>
    <row r="125" spans="1:19" x14ac:dyDescent="0.2">
      <c r="A125" s="100"/>
      <c r="B125" s="93"/>
      <c r="C125" s="93"/>
      <c r="D125" s="96"/>
      <c r="E125" s="35">
        <v>0</v>
      </c>
      <c r="F125" s="36"/>
      <c r="G125" s="37">
        <v>0</v>
      </c>
      <c r="H125" s="38"/>
      <c r="I125" s="35">
        <v>0</v>
      </c>
      <c r="J125" s="35">
        <v>0</v>
      </c>
      <c r="K125" s="35">
        <v>0</v>
      </c>
      <c r="L125" s="35">
        <f t="shared" si="5"/>
        <v>0</v>
      </c>
      <c r="M125" s="35">
        <f t="shared" si="6"/>
        <v>0</v>
      </c>
      <c r="N125" s="39"/>
      <c r="O125" s="39">
        <v>12</v>
      </c>
      <c r="P125" s="40"/>
      <c r="Q125" s="41">
        <f t="shared" si="8"/>
        <v>22920</v>
      </c>
      <c r="R125" s="39">
        <f t="shared" si="9"/>
        <v>240</v>
      </c>
      <c r="S125" s="42">
        <f t="shared" si="7"/>
        <v>0</v>
      </c>
    </row>
    <row r="126" spans="1:19" x14ac:dyDescent="0.2">
      <c r="A126" s="100"/>
      <c r="B126" s="94"/>
      <c r="C126" s="94"/>
      <c r="D126" s="102"/>
      <c r="E126" s="43">
        <v>0</v>
      </c>
      <c r="F126" s="44"/>
      <c r="G126" s="44"/>
      <c r="H126" s="45">
        <v>0</v>
      </c>
      <c r="I126" s="43">
        <v>0</v>
      </c>
      <c r="J126" s="43">
        <v>0</v>
      </c>
      <c r="K126" s="43">
        <v>0</v>
      </c>
      <c r="L126" s="43">
        <f t="shared" si="5"/>
        <v>0</v>
      </c>
      <c r="M126" s="43">
        <f t="shared" si="6"/>
        <v>0</v>
      </c>
      <c r="N126" s="46"/>
      <c r="O126" s="46"/>
      <c r="P126" s="74">
        <v>7</v>
      </c>
      <c r="Q126" s="46">
        <f t="shared" si="8"/>
        <v>13370</v>
      </c>
      <c r="R126" s="46">
        <f t="shared" si="9"/>
        <v>140</v>
      </c>
      <c r="S126" s="48">
        <f t="shared" si="7"/>
        <v>0</v>
      </c>
    </row>
    <row r="127" spans="1:19" x14ac:dyDescent="0.2">
      <c r="A127" s="100">
        <v>48</v>
      </c>
      <c r="B127" s="92" t="s">
        <v>105</v>
      </c>
      <c r="C127" s="92" t="s">
        <v>112</v>
      </c>
      <c r="D127" s="95" t="s">
        <v>113</v>
      </c>
      <c r="E127" s="27">
        <v>0</v>
      </c>
      <c r="F127" s="28">
        <v>0</v>
      </c>
      <c r="G127" s="29"/>
      <c r="H127" s="30"/>
      <c r="I127" s="27">
        <v>0</v>
      </c>
      <c r="J127" s="27">
        <v>0</v>
      </c>
      <c r="K127" s="27">
        <v>0</v>
      </c>
      <c r="L127" s="27">
        <f t="shared" si="5"/>
        <v>0</v>
      </c>
      <c r="M127" s="27">
        <f t="shared" si="6"/>
        <v>0</v>
      </c>
      <c r="N127" s="31">
        <v>1</v>
      </c>
      <c r="O127" s="31"/>
      <c r="P127" s="32"/>
      <c r="Q127" s="33">
        <f t="shared" si="8"/>
        <v>1910</v>
      </c>
      <c r="R127" s="31">
        <f t="shared" si="9"/>
        <v>20</v>
      </c>
      <c r="S127" s="34">
        <f t="shared" si="7"/>
        <v>0</v>
      </c>
    </row>
    <row r="128" spans="1:19" x14ac:dyDescent="0.2">
      <c r="A128" s="100"/>
      <c r="B128" s="93"/>
      <c r="C128" s="93"/>
      <c r="D128" s="96"/>
      <c r="E128" s="35">
        <v>0</v>
      </c>
      <c r="F128" s="36"/>
      <c r="G128" s="37">
        <v>0</v>
      </c>
      <c r="H128" s="38"/>
      <c r="I128" s="35">
        <v>0</v>
      </c>
      <c r="J128" s="35">
        <v>0</v>
      </c>
      <c r="K128" s="35">
        <v>0</v>
      </c>
      <c r="L128" s="35">
        <f t="shared" si="5"/>
        <v>0</v>
      </c>
      <c r="M128" s="35">
        <f t="shared" si="6"/>
        <v>0</v>
      </c>
      <c r="N128" s="39"/>
      <c r="O128" s="39">
        <v>9</v>
      </c>
      <c r="P128" s="40"/>
      <c r="Q128" s="41">
        <f t="shared" si="8"/>
        <v>17190</v>
      </c>
      <c r="R128" s="39">
        <f t="shared" si="9"/>
        <v>180</v>
      </c>
      <c r="S128" s="42">
        <f t="shared" si="7"/>
        <v>0</v>
      </c>
    </row>
    <row r="129" spans="1:19" x14ac:dyDescent="0.2">
      <c r="A129" s="109"/>
      <c r="B129" s="98"/>
      <c r="C129" s="98"/>
      <c r="D129" s="99"/>
      <c r="E129" s="57">
        <v>0</v>
      </c>
      <c r="F129" s="58"/>
      <c r="G129" s="58"/>
      <c r="H129" s="59">
        <v>0</v>
      </c>
      <c r="I129" s="57">
        <v>0</v>
      </c>
      <c r="J129" s="57">
        <v>0</v>
      </c>
      <c r="K129" s="57">
        <v>0</v>
      </c>
      <c r="L129" s="57">
        <f t="shared" si="5"/>
        <v>0</v>
      </c>
      <c r="M129" s="57">
        <f t="shared" si="6"/>
        <v>0</v>
      </c>
      <c r="N129" s="60"/>
      <c r="O129" s="60"/>
      <c r="P129" s="76">
        <v>4</v>
      </c>
      <c r="Q129" s="60">
        <f t="shared" si="8"/>
        <v>7640</v>
      </c>
      <c r="R129" s="60">
        <f t="shared" si="9"/>
        <v>80</v>
      </c>
      <c r="S129" s="62">
        <f t="shared" si="7"/>
        <v>0</v>
      </c>
    </row>
    <row r="130" spans="1:19" x14ac:dyDescent="0.2">
      <c r="A130" s="100">
        <v>65</v>
      </c>
      <c r="B130" s="92" t="s">
        <v>114</v>
      </c>
      <c r="C130" s="92" t="s">
        <v>115</v>
      </c>
      <c r="D130" s="95" t="s">
        <v>116</v>
      </c>
      <c r="E130" s="27">
        <v>0</v>
      </c>
      <c r="F130" s="28">
        <v>0</v>
      </c>
      <c r="G130" s="29"/>
      <c r="H130" s="30"/>
      <c r="I130" s="27">
        <v>0</v>
      </c>
      <c r="J130" s="27">
        <v>0</v>
      </c>
      <c r="K130" s="27">
        <v>0</v>
      </c>
      <c r="L130" s="27">
        <f t="shared" si="5"/>
        <v>0</v>
      </c>
      <c r="M130" s="27">
        <f t="shared" si="6"/>
        <v>0</v>
      </c>
      <c r="N130" s="31">
        <v>1</v>
      </c>
      <c r="O130" s="31"/>
      <c r="P130" s="32"/>
      <c r="Q130" s="33">
        <f t="shared" si="8"/>
        <v>1910</v>
      </c>
      <c r="R130" s="31">
        <f t="shared" si="9"/>
        <v>20</v>
      </c>
      <c r="S130" s="34">
        <f t="shared" si="7"/>
        <v>0</v>
      </c>
    </row>
    <row r="131" spans="1:19" x14ac:dyDescent="0.2">
      <c r="A131" s="100"/>
      <c r="B131" s="93"/>
      <c r="C131" s="93"/>
      <c r="D131" s="96"/>
      <c r="E131" s="35">
        <v>0</v>
      </c>
      <c r="F131" s="36"/>
      <c r="G131" s="37">
        <v>0</v>
      </c>
      <c r="H131" s="38"/>
      <c r="I131" s="35">
        <v>0</v>
      </c>
      <c r="J131" s="35">
        <v>0</v>
      </c>
      <c r="K131" s="35">
        <v>0</v>
      </c>
      <c r="L131" s="35">
        <f t="shared" si="5"/>
        <v>0</v>
      </c>
      <c r="M131" s="35">
        <f t="shared" si="6"/>
        <v>0</v>
      </c>
      <c r="N131" s="39"/>
      <c r="O131" s="39">
        <v>1</v>
      </c>
      <c r="P131" s="40"/>
      <c r="Q131" s="41">
        <f t="shared" si="8"/>
        <v>1910</v>
      </c>
      <c r="R131" s="39">
        <f t="shared" si="9"/>
        <v>20</v>
      </c>
      <c r="S131" s="42">
        <f t="shared" si="7"/>
        <v>0</v>
      </c>
    </row>
    <row r="132" spans="1:19" x14ac:dyDescent="0.2">
      <c r="A132" s="89"/>
      <c r="B132" s="94"/>
      <c r="C132" s="94"/>
      <c r="D132" s="96"/>
      <c r="E132" s="66">
        <v>0</v>
      </c>
      <c r="F132" s="67"/>
      <c r="G132" s="67"/>
      <c r="H132" s="68">
        <v>0</v>
      </c>
      <c r="I132" s="66">
        <v>0</v>
      </c>
      <c r="J132" s="66">
        <v>0</v>
      </c>
      <c r="K132" s="66">
        <v>0</v>
      </c>
      <c r="L132" s="66">
        <f t="shared" si="5"/>
        <v>0</v>
      </c>
      <c r="M132" s="66">
        <f t="shared" si="6"/>
        <v>0</v>
      </c>
      <c r="N132" s="69"/>
      <c r="O132" s="69"/>
      <c r="P132" s="77">
        <v>3</v>
      </c>
      <c r="Q132" s="69">
        <f t="shared" si="8"/>
        <v>5730</v>
      </c>
      <c r="R132" s="69">
        <f t="shared" si="9"/>
        <v>60</v>
      </c>
      <c r="S132" s="73">
        <f t="shared" si="7"/>
        <v>0</v>
      </c>
    </row>
    <row r="133" spans="1:19" x14ac:dyDescent="0.2">
      <c r="A133" s="100">
        <v>65</v>
      </c>
      <c r="B133" s="92" t="s">
        <v>114</v>
      </c>
      <c r="C133" s="92" t="s">
        <v>117</v>
      </c>
      <c r="D133" s="95" t="s">
        <v>118</v>
      </c>
      <c r="E133" s="27">
        <v>0</v>
      </c>
      <c r="F133" s="28">
        <v>0</v>
      </c>
      <c r="G133" s="29"/>
      <c r="H133" s="30"/>
      <c r="I133" s="27">
        <v>0</v>
      </c>
      <c r="J133" s="27">
        <v>0</v>
      </c>
      <c r="K133" s="27">
        <v>0</v>
      </c>
      <c r="L133" s="27">
        <f t="shared" si="5"/>
        <v>0</v>
      </c>
      <c r="M133" s="27">
        <f t="shared" si="6"/>
        <v>0</v>
      </c>
      <c r="N133" s="31">
        <v>1</v>
      </c>
      <c r="O133" s="31"/>
      <c r="P133" s="32"/>
      <c r="Q133" s="33">
        <f t="shared" si="8"/>
        <v>1910</v>
      </c>
      <c r="R133" s="31">
        <f t="shared" si="9"/>
        <v>20</v>
      </c>
      <c r="S133" s="34">
        <f t="shared" si="7"/>
        <v>0</v>
      </c>
    </row>
    <row r="134" spans="1:19" x14ac:dyDescent="0.2">
      <c r="A134" s="100"/>
      <c r="B134" s="93"/>
      <c r="C134" s="93"/>
      <c r="D134" s="96"/>
      <c r="E134" s="35">
        <v>0</v>
      </c>
      <c r="F134" s="36"/>
      <c r="G134" s="37">
        <v>0</v>
      </c>
      <c r="H134" s="38"/>
      <c r="I134" s="35">
        <v>0</v>
      </c>
      <c r="J134" s="35">
        <v>0</v>
      </c>
      <c r="K134" s="35">
        <v>0</v>
      </c>
      <c r="L134" s="35">
        <f t="shared" si="5"/>
        <v>0</v>
      </c>
      <c r="M134" s="35">
        <f t="shared" si="6"/>
        <v>0</v>
      </c>
      <c r="N134" s="39"/>
      <c r="O134" s="39">
        <v>3</v>
      </c>
      <c r="P134" s="40"/>
      <c r="Q134" s="41">
        <f t="shared" si="8"/>
        <v>5730</v>
      </c>
      <c r="R134" s="39">
        <f t="shared" si="9"/>
        <v>60</v>
      </c>
      <c r="S134" s="42">
        <f t="shared" si="7"/>
        <v>0</v>
      </c>
    </row>
    <row r="135" spans="1:19" x14ac:dyDescent="0.2">
      <c r="A135" s="89"/>
      <c r="B135" s="94"/>
      <c r="C135" s="94"/>
      <c r="D135" s="96"/>
      <c r="E135" s="66">
        <v>0</v>
      </c>
      <c r="F135" s="67"/>
      <c r="G135" s="67"/>
      <c r="H135" s="68">
        <v>0</v>
      </c>
      <c r="I135" s="66">
        <v>0</v>
      </c>
      <c r="J135" s="66">
        <v>0</v>
      </c>
      <c r="K135" s="66">
        <v>0</v>
      </c>
      <c r="L135" s="66">
        <f t="shared" ref="L135:L198" si="10">ROUND(SUM(F135:K135),2)</f>
        <v>0</v>
      </c>
      <c r="M135" s="66">
        <f t="shared" ref="M135:M198" si="11">+L135*1.5</f>
        <v>0</v>
      </c>
      <c r="N135" s="69"/>
      <c r="O135" s="69"/>
      <c r="P135" s="77">
        <v>2</v>
      </c>
      <c r="Q135" s="69">
        <f t="shared" si="8"/>
        <v>3820</v>
      </c>
      <c r="R135" s="69">
        <f t="shared" si="9"/>
        <v>40</v>
      </c>
      <c r="S135" s="73">
        <f t="shared" ref="S135:S198" si="12">+(Q135*L135)+(R135*M135)</f>
        <v>0</v>
      </c>
    </row>
    <row r="136" spans="1:19" x14ac:dyDescent="0.2">
      <c r="A136" s="100">
        <v>65</v>
      </c>
      <c r="B136" s="92" t="s">
        <v>114</v>
      </c>
      <c r="C136" s="92" t="s">
        <v>119</v>
      </c>
      <c r="D136" s="95" t="s">
        <v>120</v>
      </c>
      <c r="E136" s="27">
        <v>0</v>
      </c>
      <c r="F136" s="28">
        <v>0</v>
      </c>
      <c r="G136" s="29"/>
      <c r="H136" s="30"/>
      <c r="I136" s="27">
        <v>0</v>
      </c>
      <c r="J136" s="27">
        <v>0</v>
      </c>
      <c r="K136" s="27">
        <v>0</v>
      </c>
      <c r="L136" s="27">
        <f t="shared" si="10"/>
        <v>0</v>
      </c>
      <c r="M136" s="27">
        <f t="shared" si="11"/>
        <v>0</v>
      </c>
      <c r="N136" s="31">
        <v>1</v>
      </c>
      <c r="O136" s="31"/>
      <c r="P136" s="32"/>
      <c r="Q136" s="33">
        <f t="shared" ref="Q136:Q199" si="13">SUM(N136:P136)*($C$3)</f>
        <v>1910</v>
      </c>
      <c r="R136" s="31">
        <f t="shared" ref="R136:R199" si="14">SUM($N136:$P136)*$C$4</f>
        <v>20</v>
      </c>
      <c r="S136" s="34">
        <f t="shared" si="12"/>
        <v>0</v>
      </c>
    </row>
    <row r="137" spans="1:19" x14ac:dyDescent="0.2">
      <c r="A137" s="100"/>
      <c r="B137" s="93"/>
      <c r="C137" s="93"/>
      <c r="D137" s="96"/>
      <c r="E137" s="35">
        <v>0</v>
      </c>
      <c r="F137" s="36"/>
      <c r="G137" s="37">
        <v>0</v>
      </c>
      <c r="H137" s="38"/>
      <c r="I137" s="35">
        <v>0</v>
      </c>
      <c r="J137" s="35">
        <v>0</v>
      </c>
      <c r="K137" s="35">
        <v>0</v>
      </c>
      <c r="L137" s="35">
        <f t="shared" si="10"/>
        <v>0</v>
      </c>
      <c r="M137" s="35">
        <f t="shared" si="11"/>
        <v>0</v>
      </c>
      <c r="N137" s="39"/>
      <c r="O137" s="39">
        <v>3</v>
      </c>
      <c r="P137" s="40"/>
      <c r="Q137" s="41">
        <f t="shared" si="13"/>
        <v>5730</v>
      </c>
      <c r="R137" s="39">
        <f t="shared" si="14"/>
        <v>60</v>
      </c>
      <c r="S137" s="42">
        <f t="shared" si="12"/>
        <v>0</v>
      </c>
    </row>
    <row r="138" spans="1:19" x14ac:dyDescent="0.2">
      <c r="A138" s="100"/>
      <c r="B138" s="94"/>
      <c r="C138" s="94"/>
      <c r="D138" s="102"/>
      <c r="E138" s="43">
        <v>0</v>
      </c>
      <c r="F138" s="44"/>
      <c r="G138" s="44"/>
      <c r="H138" s="45">
        <v>0</v>
      </c>
      <c r="I138" s="43">
        <v>0</v>
      </c>
      <c r="J138" s="43">
        <v>0</v>
      </c>
      <c r="K138" s="43">
        <v>0</v>
      </c>
      <c r="L138" s="43">
        <f t="shared" si="10"/>
        <v>0</v>
      </c>
      <c r="M138" s="43">
        <f t="shared" si="11"/>
        <v>0</v>
      </c>
      <c r="N138" s="46"/>
      <c r="O138" s="46"/>
      <c r="P138" s="74">
        <v>3</v>
      </c>
      <c r="Q138" s="46">
        <f t="shared" si="13"/>
        <v>5730</v>
      </c>
      <c r="R138" s="46">
        <f t="shared" si="14"/>
        <v>60</v>
      </c>
      <c r="S138" s="48">
        <f t="shared" si="12"/>
        <v>0</v>
      </c>
    </row>
    <row r="139" spans="1:19" x14ac:dyDescent="0.2">
      <c r="A139" s="100">
        <v>65</v>
      </c>
      <c r="B139" s="92" t="s">
        <v>114</v>
      </c>
      <c r="C139" s="92" t="s">
        <v>121</v>
      </c>
      <c r="D139" s="95" t="s">
        <v>122</v>
      </c>
      <c r="E139" s="27">
        <v>0</v>
      </c>
      <c r="F139" s="28">
        <v>0</v>
      </c>
      <c r="G139" s="29"/>
      <c r="H139" s="30"/>
      <c r="I139" s="27">
        <v>0</v>
      </c>
      <c r="J139" s="27">
        <v>0</v>
      </c>
      <c r="K139" s="27">
        <v>0</v>
      </c>
      <c r="L139" s="27">
        <f t="shared" si="10"/>
        <v>0</v>
      </c>
      <c r="M139" s="27">
        <f t="shared" si="11"/>
        <v>0</v>
      </c>
      <c r="N139" s="31">
        <v>1</v>
      </c>
      <c r="O139" s="31"/>
      <c r="P139" s="32"/>
      <c r="Q139" s="33">
        <f t="shared" si="13"/>
        <v>1910</v>
      </c>
      <c r="R139" s="31">
        <f t="shared" si="14"/>
        <v>20</v>
      </c>
      <c r="S139" s="34">
        <f t="shared" si="12"/>
        <v>0</v>
      </c>
    </row>
    <row r="140" spans="1:19" x14ac:dyDescent="0.2">
      <c r="A140" s="100"/>
      <c r="B140" s="93"/>
      <c r="C140" s="93"/>
      <c r="D140" s="96"/>
      <c r="E140" s="35">
        <v>0</v>
      </c>
      <c r="F140" s="36"/>
      <c r="G140" s="37">
        <v>0</v>
      </c>
      <c r="H140" s="38"/>
      <c r="I140" s="35">
        <v>0</v>
      </c>
      <c r="J140" s="35">
        <v>0</v>
      </c>
      <c r="K140" s="35">
        <v>0</v>
      </c>
      <c r="L140" s="35">
        <f t="shared" si="10"/>
        <v>0</v>
      </c>
      <c r="M140" s="35">
        <f t="shared" si="11"/>
        <v>0</v>
      </c>
      <c r="N140" s="39"/>
      <c r="O140" s="39">
        <v>16</v>
      </c>
      <c r="P140" s="40"/>
      <c r="Q140" s="41">
        <f t="shared" si="13"/>
        <v>30560</v>
      </c>
      <c r="R140" s="39">
        <f t="shared" si="14"/>
        <v>320</v>
      </c>
      <c r="S140" s="42">
        <f t="shared" si="12"/>
        <v>0</v>
      </c>
    </row>
    <row r="141" spans="1:19" x14ac:dyDescent="0.2">
      <c r="A141" s="89"/>
      <c r="B141" s="94"/>
      <c r="C141" s="94"/>
      <c r="D141" s="96"/>
      <c r="E141" s="66">
        <v>0</v>
      </c>
      <c r="F141" s="67"/>
      <c r="G141" s="67"/>
      <c r="H141" s="68">
        <v>0</v>
      </c>
      <c r="I141" s="66">
        <v>0</v>
      </c>
      <c r="J141" s="66">
        <v>0</v>
      </c>
      <c r="K141" s="66">
        <v>0</v>
      </c>
      <c r="L141" s="66">
        <f t="shared" si="10"/>
        <v>0</v>
      </c>
      <c r="M141" s="66">
        <f t="shared" si="11"/>
        <v>0</v>
      </c>
      <c r="N141" s="69"/>
      <c r="O141" s="69"/>
      <c r="P141" s="77">
        <v>6</v>
      </c>
      <c r="Q141" s="69">
        <f t="shared" si="13"/>
        <v>11460</v>
      </c>
      <c r="R141" s="69">
        <f t="shared" si="14"/>
        <v>120</v>
      </c>
      <c r="S141" s="73">
        <f t="shared" si="12"/>
        <v>0</v>
      </c>
    </row>
    <row r="142" spans="1:19" x14ac:dyDescent="0.2">
      <c r="A142" s="100">
        <v>65</v>
      </c>
      <c r="B142" s="92" t="s">
        <v>114</v>
      </c>
      <c r="C142" s="92" t="s">
        <v>123</v>
      </c>
      <c r="D142" s="95" t="s">
        <v>124</v>
      </c>
      <c r="E142" s="27">
        <v>0</v>
      </c>
      <c r="F142" s="28">
        <v>0</v>
      </c>
      <c r="G142" s="29"/>
      <c r="H142" s="30"/>
      <c r="I142" s="27">
        <v>0</v>
      </c>
      <c r="J142" s="27">
        <v>0</v>
      </c>
      <c r="K142" s="27">
        <v>0</v>
      </c>
      <c r="L142" s="27">
        <f t="shared" si="10"/>
        <v>0</v>
      </c>
      <c r="M142" s="27">
        <f t="shared" si="11"/>
        <v>0</v>
      </c>
      <c r="N142" s="31">
        <v>1</v>
      </c>
      <c r="O142" s="31"/>
      <c r="P142" s="32"/>
      <c r="Q142" s="33">
        <f t="shared" si="13"/>
        <v>1910</v>
      </c>
      <c r="R142" s="31">
        <f t="shared" si="14"/>
        <v>20</v>
      </c>
      <c r="S142" s="34">
        <f t="shared" si="12"/>
        <v>0</v>
      </c>
    </row>
    <row r="143" spans="1:19" x14ac:dyDescent="0.2">
      <c r="A143" s="100"/>
      <c r="B143" s="93"/>
      <c r="C143" s="93"/>
      <c r="D143" s="96"/>
      <c r="E143" s="35">
        <v>0</v>
      </c>
      <c r="F143" s="36"/>
      <c r="G143" s="37">
        <v>0</v>
      </c>
      <c r="H143" s="38"/>
      <c r="I143" s="35">
        <v>0</v>
      </c>
      <c r="J143" s="35">
        <v>0</v>
      </c>
      <c r="K143" s="35">
        <v>0</v>
      </c>
      <c r="L143" s="35">
        <f t="shared" si="10"/>
        <v>0</v>
      </c>
      <c r="M143" s="35">
        <f t="shared" si="11"/>
        <v>0</v>
      </c>
      <c r="N143" s="39"/>
      <c r="O143" s="39">
        <v>5</v>
      </c>
      <c r="P143" s="40"/>
      <c r="Q143" s="41">
        <f t="shared" si="13"/>
        <v>9550</v>
      </c>
      <c r="R143" s="39">
        <f t="shared" si="14"/>
        <v>100</v>
      </c>
      <c r="S143" s="42">
        <f t="shared" si="12"/>
        <v>0</v>
      </c>
    </row>
    <row r="144" spans="1:19" x14ac:dyDescent="0.2">
      <c r="A144" s="109"/>
      <c r="B144" s="98"/>
      <c r="C144" s="98"/>
      <c r="D144" s="99"/>
      <c r="E144" s="57">
        <v>0</v>
      </c>
      <c r="F144" s="58"/>
      <c r="G144" s="58"/>
      <c r="H144" s="59">
        <v>0</v>
      </c>
      <c r="I144" s="57">
        <v>0</v>
      </c>
      <c r="J144" s="57">
        <v>0</v>
      </c>
      <c r="K144" s="57">
        <v>0</v>
      </c>
      <c r="L144" s="57">
        <f t="shared" si="10"/>
        <v>0</v>
      </c>
      <c r="M144" s="57">
        <f t="shared" si="11"/>
        <v>0</v>
      </c>
      <c r="N144" s="60"/>
      <c r="O144" s="60"/>
      <c r="P144" s="76">
        <v>4</v>
      </c>
      <c r="Q144" s="60">
        <f t="shared" si="13"/>
        <v>7640</v>
      </c>
      <c r="R144" s="60">
        <f t="shared" si="14"/>
        <v>80</v>
      </c>
      <c r="S144" s="62">
        <f t="shared" si="12"/>
        <v>0</v>
      </c>
    </row>
    <row r="145" spans="1:19" x14ac:dyDescent="0.2">
      <c r="A145" s="100">
        <v>85</v>
      </c>
      <c r="B145" s="92" t="s">
        <v>125</v>
      </c>
      <c r="C145" s="92" t="s">
        <v>126</v>
      </c>
      <c r="D145" s="95" t="s">
        <v>127</v>
      </c>
      <c r="E145" s="27">
        <v>0</v>
      </c>
      <c r="F145" s="28">
        <v>0</v>
      </c>
      <c r="G145" s="29"/>
      <c r="H145" s="30"/>
      <c r="I145" s="27">
        <v>0</v>
      </c>
      <c r="J145" s="27">
        <v>0</v>
      </c>
      <c r="K145" s="27">
        <v>0</v>
      </c>
      <c r="L145" s="27">
        <f t="shared" si="10"/>
        <v>0</v>
      </c>
      <c r="M145" s="27">
        <f t="shared" si="11"/>
        <v>0</v>
      </c>
      <c r="N145" s="31">
        <v>1</v>
      </c>
      <c r="O145" s="31"/>
      <c r="P145" s="32"/>
      <c r="Q145" s="33">
        <f t="shared" si="13"/>
        <v>1910</v>
      </c>
      <c r="R145" s="31">
        <f t="shared" si="14"/>
        <v>20</v>
      </c>
      <c r="S145" s="34">
        <f t="shared" si="12"/>
        <v>0</v>
      </c>
    </row>
    <row r="146" spans="1:19" x14ac:dyDescent="0.2">
      <c r="A146" s="100"/>
      <c r="B146" s="93"/>
      <c r="C146" s="93"/>
      <c r="D146" s="96"/>
      <c r="E146" s="35">
        <v>0</v>
      </c>
      <c r="F146" s="36"/>
      <c r="G146" s="37">
        <v>0</v>
      </c>
      <c r="H146" s="38"/>
      <c r="I146" s="35">
        <v>0</v>
      </c>
      <c r="J146" s="35">
        <v>0</v>
      </c>
      <c r="K146" s="35">
        <v>0</v>
      </c>
      <c r="L146" s="35">
        <f t="shared" si="10"/>
        <v>0</v>
      </c>
      <c r="M146" s="35">
        <f t="shared" si="11"/>
        <v>0</v>
      </c>
      <c r="N146" s="39"/>
      <c r="O146" s="39">
        <v>8</v>
      </c>
      <c r="P146" s="40"/>
      <c r="Q146" s="41">
        <f t="shared" si="13"/>
        <v>15280</v>
      </c>
      <c r="R146" s="39">
        <f t="shared" si="14"/>
        <v>160</v>
      </c>
      <c r="S146" s="42">
        <f t="shared" si="12"/>
        <v>0</v>
      </c>
    </row>
    <row r="147" spans="1:19" x14ac:dyDescent="0.2">
      <c r="A147" s="89"/>
      <c r="B147" s="94"/>
      <c r="C147" s="94"/>
      <c r="D147" s="96"/>
      <c r="E147" s="66">
        <v>0</v>
      </c>
      <c r="F147" s="67"/>
      <c r="G147" s="67"/>
      <c r="H147" s="68">
        <v>0</v>
      </c>
      <c r="I147" s="66">
        <v>0</v>
      </c>
      <c r="J147" s="66">
        <v>0</v>
      </c>
      <c r="K147" s="66">
        <v>0</v>
      </c>
      <c r="L147" s="66">
        <f t="shared" si="10"/>
        <v>0</v>
      </c>
      <c r="M147" s="66">
        <f t="shared" si="11"/>
        <v>0</v>
      </c>
      <c r="N147" s="69"/>
      <c r="O147" s="69"/>
      <c r="P147" s="77">
        <v>3</v>
      </c>
      <c r="Q147" s="69">
        <f t="shared" si="13"/>
        <v>5730</v>
      </c>
      <c r="R147" s="69">
        <f t="shared" si="14"/>
        <v>60</v>
      </c>
      <c r="S147" s="73">
        <f t="shared" si="12"/>
        <v>0</v>
      </c>
    </row>
    <row r="148" spans="1:19" x14ac:dyDescent="0.2">
      <c r="A148" s="100">
        <v>85</v>
      </c>
      <c r="B148" s="92" t="s">
        <v>125</v>
      </c>
      <c r="C148" s="92" t="s">
        <v>128</v>
      </c>
      <c r="D148" s="95" t="s">
        <v>129</v>
      </c>
      <c r="E148" s="27">
        <v>0</v>
      </c>
      <c r="F148" s="28">
        <v>0</v>
      </c>
      <c r="G148" s="29"/>
      <c r="H148" s="30"/>
      <c r="I148" s="27">
        <v>0</v>
      </c>
      <c r="J148" s="27">
        <v>0</v>
      </c>
      <c r="K148" s="27">
        <v>0</v>
      </c>
      <c r="L148" s="27">
        <f t="shared" si="10"/>
        <v>0</v>
      </c>
      <c r="M148" s="27">
        <f t="shared" si="11"/>
        <v>0</v>
      </c>
      <c r="N148" s="31">
        <v>1</v>
      </c>
      <c r="O148" s="31"/>
      <c r="P148" s="32"/>
      <c r="Q148" s="33">
        <f t="shared" si="13"/>
        <v>1910</v>
      </c>
      <c r="R148" s="31">
        <f t="shared" si="14"/>
        <v>20</v>
      </c>
      <c r="S148" s="34">
        <f t="shared" si="12"/>
        <v>0</v>
      </c>
    </row>
    <row r="149" spans="1:19" x14ac:dyDescent="0.2">
      <c r="A149" s="100"/>
      <c r="B149" s="93"/>
      <c r="C149" s="93"/>
      <c r="D149" s="96"/>
      <c r="E149" s="35">
        <v>0</v>
      </c>
      <c r="F149" s="36"/>
      <c r="G149" s="37">
        <v>0</v>
      </c>
      <c r="H149" s="38"/>
      <c r="I149" s="35">
        <v>0</v>
      </c>
      <c r="J149" s="35">
        <v>0</v>
      </c>
      <c r="K149" s="35">
        <v>0</v>
      </c>
      <c r="L149" s="35">
        <f t="shared" si="10"/>
        <v>0</v>
      </c>
      <c r="M149" s="35">
        <f t="shared" si="11"/>
        <v>0</v>
      </c>
      <c r="N149" s="39"/>
      <c r="O149" s="39">
        <v>4</v>
      </c>
      <c r="P149" s="40"/>
      <c r="Q149" s="41">
        <f t="shared" si="13"/>
        <v>7640</v>
      </c>
      <c r="R149" s="39">
        <f t="shared" si="14"/>
        <v>80</v>
      </c>
      <c r="S149" s="42">
        <f t="shared" si="12"/>
        <v>0</v>
      </c>
    </row>
    <row r="150" spans="1:19" x14ac:dyDescent="0.2">
      <c r="A150" s="89"/>
      <c r="B150" s="94"/>
      <c r="C150" s="94"/>
      <c r="D150" s="96"/>
      <c r="E150" s="66">
        <v>0</v>
      </c>
      <c r="F150" s="67"/>
      <c r="G150" s="67"/>
      <c r="H150" s="68">
        <v>0</v>
      </c>
      <c r="I150" s="66">
        <v>0</v>
      </c>
      <c r="J150" s="66">
        <v>0</v>
      </c>
      <c r="K150" s="66">
        <v>0</v>
      </c>
      <c r="L150" s="66">
        <f t="shared" si="10"/>
        <v>0</v>
      </c>
      <c r="M150" s="66">
        <f t="shared" si="11"/>
        <v>0</v>
      </c>
      <c r="N150" s="69"/>
      <c r="O150" s="69"/>
      <c r="P150" s="77">
        <v>2</v>
      </c>
      <c r="Q150" s="69">
        <f t="shared" si="13"/>
        <v>3820</v>
      </c>
      <c r="R150" s="69">
        <f t="shared" si="14"/>
        <v>40</v>
      </c>
      <c r="S150" s="73">
        <f t="shared" si="12"/>
        <v>0</v>
      </c>
    </row>
    <row r="151" spans="1:19" x14ac:dyDescent="0.2">
      <c r="A151" s="100">
        <v>85</v>
      </c>
      <c r="B151" s="92" t="s">
        <v>125</v>
      </c>
      <c r="C151" s="92" t="s">
        <v>130</v>
      </c>
      <c r="D151" s="95" t="s">
        <v>131</v>
      </c>
      <c r="E151" s="27">
        <v>0</v>
      </c>
      <c r="F151" s="28">
        <v>0</v>
      </c>
      <c r="G151" s="29"/>
      <c r="H151" s="30"/>
      <c r="I151" s="27">
        <v>0</v>
      </c>
      <c r="J151" s="27">
        <v>0</v>
      </c>
      <c r="K151" s="27">
        <v>0</v>
      </c>
      <c r="L151" s="27">
        <f t="shared" si="10"/>
        <v>0</v>
      </c>
      <c r="M151" s="27">
        <f t="shared" si="11"/>
        <v>0</v>
      </c>
      <c r="N151" s="31">
        <v>1</v>
      </c>
      <c r="O151" s="31"/>
      <c r="P151" s="32"/>
      <c r="Q151" s="33">
        <f t="shared" si="13"/>
        <v>1910</v>
      </c>
      <c r="R151" s="31">
        <f t="shared" si="14"/>
        <v>20</v>
      </c>
      <c r="S151" s="34">
        <f t="shared" si="12"/>
        <v>0</v>
      </c>
    </row>
    <row r="152" spans="1:19" x14ac:dyDescent="0.2">
      <c r="A152" s="100"/>
      <c r="B152" s="93"/>
      <c r="C152" s="93"/>
      <c r="D152" s="96"/>
      <c r="E152" s="35">
        <v>0</v>
      </c>
      <c r="F152" s="36"/>
      <c r="G152" s="37">
        <v>0</v>
      </c>
      <c r="H152" s="38"/>
      <c r="I152" s="35">
        <v>0</v>
      </c>
      <c r="J152" s="35">
        <v>0</v>
      </c>
      <c r="K152" s="35">
        <v>0</v>
      </c>
      <c r="L152" s="35">
        <f t="shared" si="10"/>
        <v>0</v>
      </c>
      <c r="M152" s="35">
        <f t="shared" si="11"/>
        <v>0</v>
      </c>
      <c r="N152" s="39"/>
      <c r="O152" s="39">
        <v>3</v>
      </c>
      <c r="P152" s="40"/>
      <c r="Q152" s="41">
        <f t="shared" si="13"/>
        <v>5730</v>
      </c>
      <c r="R152" s="39">
        <f t="shared" si="14"/>
        <v>60</v>
      </c>
      <c r="S152" s="42">
        <f t="shared" si="12"/>
        <v>0</v>
      </c>
    </row>
    <row r="153" spans="1:19" x14ac:dyDescent="0.2">
      <c r="A153" s="100"/>
      <c r="B153" s="94"/>
      <c r="C153" s="94"/>
      <c r="D153" s="102"/>
      <c r="E153" s="43">
        <v>0</v>
      </c>
      <c r="F153" s="44"/>
      <c r="G153" s="44"/>
      <c r="H153" s="45">
        <v>0</v>
      </c>
      <c r="I153" s="43">
        <v>0</v>
      </c>
      <c r="J153" s="43">
        <v>0</v>
      </c>
      <c r="K153" s="43">
        <v>0</v>
      </c>
      <c r="L153" s="43">
        <f t="shared" si="10"/>
        <v>0</v>
      </c>
      <c r="M153" s="43">
        <f t="shared" si="11"/>
        <v>0</v>
      </c>
      <c r="N153" s="46"/>
      <c r="O153" s="46"/>
      <c r="P153" s="74">
        <v>1</v>
      </c>
      <c r="Q153" s="46">
        <f t="shared" si="13"/>
        <v>1910</v>
      </c>
      <c r="R153" s="46">
        <f t="shared" si="14"/>
        <v>20</v>
      </c>
      <c r="S153" s="48">
        <f t="shared" si="12"/>
        <v>0</v>
      </c>
    </row>
    <row r="154" spans="1:19" x14ac:dyDescent="0.2">
      <c r="A154" s="100">
        <v>85</v>
      </c>
      <c r="B154" s="92" t="s">
        <v>125</v>
      </c>
      <c r="C154" s="92" t="s">
        <v>132</v>
      </c>
      <c r="D154" s="95" t="s">
        <v>133</v>
      </c>
      <c r="E154" s="27">
        <v>0</v>
      </c>
      <c r="F154" s="28">
        <v>0</v>
      </c>
      <c r="G154" s="29"/>
      <c r="H154" s="30"/>
      <c r="I154" s="27">
        <v>0</v>
      </c>
      <c r="J154" s="27">
        <v>0</v>
      </c>
      <c r="K154" s="27">
        <v>0</v>
      </c>
      <c r="L154" s="27">
        <f t="shared" si="10"/>
        <v>0</v>
      </c>
      <c r="M154" s="27">
        <f t="shared" si="11"/>
        <v>0</v>
      </c>
      <c r="N154" s="31">
        <v>1</v>
      </c>
      <c r="O154" s="31"/>
      <c r="P154" s="32"/>
      <c r="Q154" s="33">
        <f t="shared" si="13"/>
        <v>1910</v>
      </c>
      <c r="R154" s="31">
        <f t="shared" si="14"/>
        <v>20</v>
      </c>
      <c r="S154" s="34">
        <f t="shared" si="12"/>
        <v>0</v>
      </c>
    </row>
    <row r="155" spans="1:19" x14ac:dyDescent="0.2">
      <c r="A155" s="100"/>
      <c r="B155" s="93"/>
      <c r="C155" s="93"/>
      <c r="D155" s="96"/>
      <c r="E155" s="35">
        <v>0</v>
      </c>
      <c r="F155" s="36"/>
      <c r="G155" s="37">
        <v>0</v>
      </c>
      <c r="H155" s="38"/>
      <c r="I155" s="35">
        <v>0</v>
      </c>
      <c r="J155" s="35">
        <v>0</v>
      </c>
      <c r="K155" s="35">
        <v>0</v>
      </c>
      <c r="L155" s="35">
        <f t="shared" si="10"/>
        <v>0</v>
      </c>
      <c r="M155" s="35">
        <f t="shared" si="11"/>
        <v>0</v>
      </c>
      <c r="N155" s="39"/>
      <c r="O155" s="39">
        <v>5</v>
      </c>
      <c r="P155" s="40"/>
      <c r="Q155" s="41">
        <f t="shared" si="13"/>
        <v>9550</v>
      </c>
      <c r="R155" s="39">
        <f t="shared" si="14"/>
        <v>100</v>
      </c>
      <c r="S155" s="42">
        <f t="shared" si="12"/>
        <v>0</v>
      </c>
    </row>
    <row r="156" spans="1:19" x14ac:dyDescent="0.2">
      <c r="A156" s="89"/>
      <c r="B156" s="94"/>
      <c r="C156" s="94"/>
      <c r="D156" s="96"/>
      <c r="E156" s="66">
        <v>0</v>
      </c>
      <c r="F156" s="67"/>
      <c r="G156" s="67"/>
      <c r="H156" s="68">
        <v>0</v>
      </c>
      <c r="I156" s="66">
        <v>0</v>
      </c>
      <c r="J156" s="66">
        <v>0</v>
      </c>
      <c r="K156" s="66">
        <v>0</v>
      </c>
      <c r="L156" s="66">
        <f t="shared" si="10"/>
        <v>0</v>
      </c>
      <c r="M156" s="66">
        <f t="shared" si="11"/>
        <v>0</v>
      </c>
      <c r="N156" s="69"/>
      <c r="O156" s="69"/>
      <c r="P156" s="77">
        <v>3</v>
      </c>
      <c r="Q156" s="69">
        <f t="shared" si="13"/>
        <v>5730</v>
      </c>
      <c r="R156" s="69">
        <f t="shared" si="14"/>
        <v>60</v>
      </c>
      <c r="S156" s="73">
        <f t="shared" si="12"/>
        <v>0</v>
      </c>
    </row>
    <row r="157" spans="1:19" x14ac:dyDescent="0.2">
      <c r="A157" s="100">
        <v>85</v>
      </c>
      <c r="B157" s="92" t="s">
        <v>125</v>
      </c>
      <c r="C157" s="92" t="s">
        <v>134</v>
      </c>
      <c r="D157" s="95" t="s">
        <v>135</v>
      </c>
      <c r="E157" s="27">
        <v>0</v>
      </c>
      <c r="F157" s="28">
        <v>0</v>
      </c>
      <c r="G157" s="29"/>
      <c r="H157" s="30"/>
      <c r="I157" s="27">
        <v>0</v>
      </c>
      <c r="J157" s="27">
        <v>0</v>
      </c>
      <c r="K157" s="27">
        <v>0</v>
      </c>
      <c r="L157" s="27">
        <f t="shared" si="10"/>
        <v>0</v>
      </c>
      <c r="M157" s="27">
        <f t="shared" si="11"/>
        <v>0</v>
      </c>
      <c r="N157" s="31">
        <v>1</v>
      </c>
      <c r="O157" s="31"/>
      <c r="P157" s="32"/>
      <c r="Q157" s="33">
        <f t="shared" si="13"/>
        <v>1910</v>
      </c>
      <c r="R157" s="31">
        <f t="shared" si="14"/>
        <v>20</v>
      </c>
      <c r="S157" s="34">
        <f t="shared" si="12"/>
        <v>0</v>
      </c>
    </row>
    <row r="158" spans="1:19" x14ac:dyDescent="0.2">
      <c r="A158" s="100"/>
      <c r="B158" s="93"/>
      <c r="C158" s="93"/>
      <c r="D158" s="96"/>
      <c r="E158" s="35">
        <v>0</v>
      </c>
      <c r="F158" s="36"/>
      <c r="G158" s="37">
        <v>0</v>
      </c>
      <c r="H158" s="38"/>
      <c r="I158" s="35">
        <v>0</v>
      </c>
      <c r="J158" s="35">
        <v>0</v>
      </c>
      <c r="K158" s="35">
        <v>0</v>
      </c>
      <c r="L158" s="35">
        <f t="shared" si="10"/>
        <v>0</v>
      </c>
      <c r="M158" s="35">
        <f t="shared" si="11"/>
        <v>0</v>
      </c>
      <c r="N158" s="39"/>
      <c r="O158" s="39">
        <v>1</v>
      </c>
      <c r="P158" s="40"/>
      <c r="Q158" s="41">
        <f t="shared" si="13"/>
        <v>1910</v>
      </c>
      <c r="R158" s="39">
        <f t="shared" si="14"/>
        <v>20</v>
      </c>
      <c r="S158" s="42">
        <f t="shared" si="12"/>
        <v>0</v>
      </c>
    </row>
    <row r="159" spans="1:19" x14ac:dyDescent="0.2">
      <c r="A159" s="109"/>
      <c r="B159" s="98"/>
      <c r="C159" s="98"/>
      <c r="D159" s="99"/>
      <c r="E159" s="57">
        <v>0</v>
      </c>
      <c r="F159" s="58"/>
      <c r="G159" s="58"/>
      <c r="H159" s="59">
        <v>0</v>
      </c>
      <c r="I159" s="57">
        <v>0</v>
      </c>
      <c r="J159" s="57">
        <v>0</v>
      </c>
      <c r="K159" s="57">
        <v>0</v>
      </c>
      <c r="L159" s="57">
        <f t="shared" si="10"/>
        <v>0</v>
      </c>
      <c r="M159" s="57">
        <f t="shared" si="11"/>
        <v>0</v>
      </c>
      <c r="N159" s="60"/>
      <c r="O159" s="60"/>
      <c r="P159" s="76">
        <v>1</v>
      </c>
      <c r="Q159" s="60">
        <f t="shared" si="13"/>
        <v>1910</v>
      </c>
      <c r="R159" s="60">
        <f t="shared" si="14"/>
        <v>20</v>
      </c>
      <c r="S159" s="62">
        <f t="shared" si="12"/>
        <v>0</v>
      </c>
    </row>
    <row r="160" spans="1:19" x14ac:dyDescent="0.2">
      <c r="A160" s="100">
        <v>86</v>
      </c>
      <c r="B160" s="92" t="s">
        <v>136</v>
      </c>
      <c r="C160" s="92" t="s">
        <v>137</v>
      </c>
      <c r="D160" s="95" t="s">
        <v>138</v>
      </c>
      <c r="E160" s="27">
        <v>0</v>
      </c>
      <c r="F160" s="28">
        <v>0</v>
      </c>
      <c r="G160" s="29"/>
      <c r="H160" s="30"/>
      <c r="I160" s="27">
        <v>0</v>
      </c>
      <c r="J160" s="27">
        <v>0</v>
      </c>
      <c r="K160" s="27">
        <v>0</v>
      </c>
      <c r="L160" s="27">
        <f t="shared" si="10"/>
        <v>0</v>
      </c>
      <c r="M160" s="27">
        <f t="shared" si="11"/>
        <v>0</v>
      </c>
      <c r="N160" s="31">
        <v>1</v>
      </c>
      <c r="O160" s="31"/>
      <c r="P160" s="32"/>
      <c r="Q160" s="33">
        <f t="shared" si="13"/>
        <v>1910</v>
      </c>
      <c r="R160" s="31">
        <f t="shared" si="14"/>
        <v>20</v>
      </c>
      <c r="S160" s="34">
        <f t="shared" si="12"/>
        <v>0</v>
      </c>
    </row>
    <row r="161" spans="1:19" x14ac:dyDescent="0.2">
      <c r="A161" s="100"/>
      <c r="B161" s="93"/>
      <c r="C161" s="93"/>
      <c r="D161" s="96"/>
      <c r="E161" s="35">
        <v>0</v>
      </c>
      <c r="F161" s="36"/>
      <c r="G161" s="37">
        <v>0</v>
      </c>
      <c r="H161" s="38"/>
      <c r="I161" s="35">
        <v>0</v>
      </c>
      <c r="J161" s="35">
        <v>0</v>
      </c>
      <c r="K161" s="35">
        <v>0</v>
      </c>
      <c r="L161" s="35">
        <f t="shared" si="10"/>
        <v>0</v>
      </c>
      <c r="M161" s="35">
        <f t="shared" si="11"/>
        <v>0</v>
      </c>
      <c r="N161" s="39"/>
      <c r="O161" s="39">
        <v>7</v>
      </c>
      <c r="P161" s="40"/>
      <c r="Q161" s="41">
        <f t="shared" si="13"/>
        <v>13370</v>
      </c>
      <c r="R161" s="39">
        <f t="shared" si="14"/>
        <v>140</v>
      </c>
      <c r="S161" s="42">
        <f t="shared" si="12"/>
        <v>0</v>
      </c>
    </row>
    <row r="162" spans="1:19" x14ac:dyDescent="0.2">
      <c r="A162" s="100"/>
      <c r="B162" s="94"/>
      <c r="C162" s="94"/>
      <c r="D162" s="102"/>
      <c r="E162" s="43">
        <v>0</v>
      </c>
      <c r="F162" s="44"/>
      <c r="G162" s="44"/>
      <c r="H162" s="45">
        <v>0</v>
      </c>
      <c r="I162" s="43">
        <v>0</v>
      </c>
      <c r="J162" s="43">
        <v>0</v>
      </c>
      <c r="K162" s="43">
        <v>0</v>
      </c>
      <c r="L162" s="43">
        <f t="shared" si="10"/>
        <v>0</v>
      </c>
      <c r="M162" s="43">
        <f t="shared" si="11"/>
        <v>0</v>
      </c>
      <c r="N162" s="46"/>
      <c r="O162" s="46"/>
      <c r="P162" s="74">
        <v>3</v>
      </c>
      <c r="Q162" s="46">
        <f t="shared" si="13"/>
        <v>5730</v>
      </c>
      <c r="R162" s="46">
        <f t="shared" si="14"/>
        <v>60</v>
      </c>
      <c r="S162" s="48">
        <f t="shared" si="12"/>
        <v>0</v>
      </c>
    </row>
    <row r="163" spans="1:19" x14ac:dyDescent="0.2">
      <c r="A163" s="100">
        <v>86</v>
      </c>
      <c r="B163" s="92" t="s">
        <v>136</v>
      </c>
      <c r="C163" s="92" t="s">
        <v>139</v>
      </c>
      <c r="D163" s="95" t="s">
        <v>140</v>
      </c>
      <c r="E163" s="27">
        <v>0</v>
      </c>
      <c r="F163" s="28">
        <v>0</v>
      </c>
      <c r="G163" s="29"/>
      <c r="H163" s="30"/>
      <c r="I163" s="27">
        <v>0</v>
      </c>
      <c r="J163" s="27">
        <v>0</v>
      </c>
      <c r="K163" s="27">
        <v>0</v>
      </c>
      <c r="L163" s="27">
        <f t="shared" si="10"/>
        <v>0</v>
      </c>
      <c r="M163" s="27">
        <f t="shared" si="11"/>
        <v>0</v>
      </c>
      <c r="N163" s="31">
        <v>1</v>
      </c>
      <c r="O163" s="31"/>
      <c r="P163" s="32"/>
      <c r="Q163" s="33">
        <f t="shared" si="13"/>
        <v>1910</v>
      </c>
      <c r="R163" s="31">
        <f t="shared" si="14"/>
        <v>20</v>
      </c>
      <c r="S163" s="34">
        <f t="shared" si="12"/>
        <v>0</v>
      </c>
    </row>
    <row r="164" spans="1:19" x14ac:dyDescent="0.2">
      <c r="A164" s="100"/>
      <c r="B164" s="93"/>
      <c r="C164" s="93"/>
      <c r="D164" s="96"/>
      <c r="E164" s="35">
        <v>0</v>
      </c>
      <c r="F164" s="36"/>
      <c r="G164" s="37">
        <v>0</v>
      </c>
      <c r="H164" s="38"/>
      <c r="I164" s="35">
        <v>0</v>
      </c>
      <c r="J164" s="35">
        <v>0</v>
      </c>
      <c r="K164" s="35">
        <v>0</v>
      </c>
      <c r="L164" s="35">
        <f t="shared" si="10"/>
        <v>0</v>
      </c>
      <c r="M164" s="35">
        <f t="shared" si="11"/>
        <v>0</v>
      </c>
      <c r="N164" s="39"/>
      <c r="O164" s="39">
        <v>8</v>
      </c>
      <c r="P164" s="40"/>
      <c r="Q164" s="41">
        <f t="shared" si="13"/>
        <v>15280</v>
      </c>
      <c r="R164" s="39">
        <f t="shared" si="14"/>
        <v>160</v>
      </c>
      <c r="S164" s="42">
        <f t="shared" si="12"/>
        <v>0</v>
      </c>
    </row>
    <row r="165" spans="1:19" x14ac:dyDescent="0.2">
      <c r="A165" s="89"/>
      <c r="B165" s="94"/>
      <c r="C165" s="94"/>
      <c r="D165" s="96"/>
      <c r="E165" s="66">
        <v>0</v>
      </c>
      <c r="F165" s="67"/>
      <c r="G165" s="67"/>
      <c r="H165" s="68">
        <v>0</v>
      </c>
      <c r="I165" s="66">
        <v>0</v>
      </c>
      <c r="J165" s="66">
        <v>0</v>
      </c>
      <c r="K165" s="66">
        <v>0</v>
      </c>
      <c r="L165" s="66">
        <f t="shared" si="10"/>
        <v>0</v>
      </c>
      <c r="M165" s="66">
        <f t="shared" si="11"/>
        <v>0</v>
      </c>
      <c r="N165" s="69"/>
      <c r="O165" s="69"/>
      <c r="P165" s="77">
        <v>4</v>
      </c>
      <c r="Q165" s="69">
        <f t="shared" si="13"/>
        <v>7640</v>
      </c>
      <c r="R165" s="69">
        <f t="shared" si="14"/>
        <v>80</v>
      </c>
      <c r="S165" s="73">
        <f t="shared" si="12"/>
        <v>0</v>
      </c>
    </row>
    <row r="166" spans="1:19" x14ac:dyDescent="0.2">
      <c r="A166" s="100">
        <v>86</v>
      </c>
      <c r="B166" s="92" t="s">
        <v>136</v>
      </c>
      <c r="C166" s="92" t="s">
        <v>141</v>
      </c>
      <c r="D166" s="95" t="s">
        <v>142</v>
      </c>
      <c r="E166" s="27">
        <v>0</v>
      </c>
      <c r="F166" s="28">
        <v>0</v>
      </c>
      <c r="G166" s="29"/>
      <c r="H166" s="30"/>
      <c r="I166" s="27">
        <v>0</v>
      </c>
      <c r="J166" s="27">
        <v>0</v>
      </c>
      <c r="K166" s="27">
        <v>0</v>
      </c>
      <c r="L166" s="27">
        <f t="shared" si="10"/>
        <v>0</v>
      </c>
      <c r="M166" s="27">
        <f t="shared" si="11"/>
        <v>0</v>
      </c>
      <c r="N166" s="31">
        <v>3</v>
      </c>
      <c r="O166" s="31"/>
      <c r="P166" s="32"/>
      <c r="Q166" s="33">
        <f t="shared" si="13"/>
        <v>5730</v>
      </c>
      <c r="R166" s="31">
        <f t="shared" si="14"/>
        <v>60</v>
      </c>
      <c r="S166" s="34">
        <f t="shared" si="12"/>
        <v>0</v>
      </c>
    </row>
    <row r="167" spans="1:19" x14ac:dyDescent="0.2">
      <c r="A167" s="100"/>
      <c r="B167" s="93"/>
      <c r="C167" s="93"/>
      <c r="D167" s="96"/>
      <c r="E167" s="35">
        <v>0</v>
      </c>
      <c r="F167" s="36"/>
      <c r="G167" s="37">
        <v>0</v>
      </c>
      <c r="H167" s="38"/>
      <c r="I167" s="35">
        <v>0</v>
      </c>
      <c r="J167" s="35">
        <v>0</v>
      </c>
      <c r="K167" s="35">
        <v>0</v>
      </c>
      <c r="L167" s="35">
        <f t="shared" si="10"/>
        <v>0</v>
      </c>
      <c r="M167" s="35">
        <f t="shared" si="11"/>
        <v>0</v>
      </c>
      <c r="N167" s="39"/>
      <c r="O167" s="39">
        <v>18</v>
      </c>
      <c r="P167" s="40"/>
      <c r="Q167" s="41">
        <f t="shared" si="13"/>
        <v>34380</v>
      </c>
      <c r="R167" s="39">
        <f t="shared" si="14"/>
        <v>360</v>
      </c>
      <c r="S167" s="42">
        <f t="shared" si="12"/>
        <v>0</v>
      </c>
    </row>
    <row r="168" spans="1:19" x14ac:dyDescent="0.2">
      <c r="A168" s="109"/>
      <c r="B168" s="98"/>
      <c r="C168" s="98"/>
      <c r="D168" s="99"/>
      <c r="E168" s="57">
        <v>0</v>
      </c>
      <c r="F168" s="58"/>
      <c r="G168" s="58"/>
      <c r="H168" s="59">
        <v>0</v>
      </c>
      <c r="I168" s="57">
        <v>0</v>
      </c>
      <c r="J168" s="57">
        <v>0</v>
      </c>
      <c r="K168" s="57">
        <v>0</v>
      </c>
      <c r="L168" s="57">
        <f t="shared" si="10"/>
        <v>0</v>
      </c>
      <c r="M168" s="57">
        <f t="shared" si="11"/>
        <v>0</v>
      </c>
      <c r="N168" s="60"/>
      <c r="O168" s="60"/>
      <c r="P168" s="76">
        <v>8</v>
      </c>
      <c r="Q168" s="60">
        <f t="shared" si="13"/>
        <v>15280</v>
      </c>
      <c r="R168" s="60">
        <f t="shared" si="14"/>
        <v>160</v>
      </c>
      <c r="S168" s="62">
        <f t="shared" si="12"/>
        <v>0</v>
      </c>
    </row>
    <row r="169" spans="1:19" x14ac:dyDescent="0.2">
      <c r="A169" s="100">
        <v>93</v>
      </c>
      <c r="B169" s="92" t="s">
        <v>143</v>
      </c>
      <c r="C169" s="92" t="s">
        <v>144</v>
      </c>
      <c r="D169" s="95" t="s">
        <v>145</v>
      </c>
      <c r="E169" s="27">
        <v>0</v>
      </c>
      <c r="F169" s="28">
        <v>0</v>
      </c>
      <c r="G169" s="29"/>
      <c r="H169" s="30"/>
      <c r="I169" s="27">
        <v>0</v>
      </c>
      <c r="J169" s="27">
        <v>0</v>
      </c>
      <c r="K169" s="27">
        <v>0</v>
      </c>
      <c r="L169" s="27">
        <f t="shared" si="10"/>
        <v>0</v>
      </c>
      <c r="M169" s="27">
        <f t="shared" si="11"/>
        <v>0</v>
      </c>
      <c r="N169" s="31">
        <v>1</v>
      </c>
      <c r="O169" s="31"/>
      <c r="P169" s="32"/>
      <c r="Q169" s="33">
        <f t="shared" si="13"/>
        <v>1910</v>
      </c>
      <c r="R169" s="31">
        <f t="shared" si="14"/>
        <v>20</v>
      </c>
      <c r="S169" s="34">
        <f t="shared" si="12"/>
        <v>0</v>
      </c>
    </row>
    <row r="170" spans="1:19" x14ac:dyDescent="0.2">
      <c r="A170" s="100"/>
      <c r="B170" s="93"/>
      <c r="C170" s="93"/>
      <c r="D170" s="96"/>
      <c r="E170" s="35">
        <v>0</v>
      </c>
      <c r="F170" s="36"/>
      <c r="G170" s="37">
        <v>0</v>
      </c>
      <c r="H170" s="38"/>
      <c r="I170" s="35">
        <v>0</v>
      </c>
      <c r="J170" s="35">
        <v>0</v>
      </c>
      <c r="K170" s="35">
        <v>0</v>
      </c>
      <c r="L170" s="35">
        <f t="shared" si="10"/>
        <v>0</v>
      </c>
      <c r="M170" s="35">
        <f t="shared" si="11"/>
        <v>0</v>
      </c>
      <c r="N170" s="39"/>
      <c r="O170" s="39">
        <v>5</v>
      </c>
      <c r="P170" s="40"/>
      <c r="Q170" s="41">
        <f t="shared" si="13"/>
        <v>9550</v>
      </c>
      <c r="R170" s="39">
        <f t="shared" si="14"/>
        <v>100</v>
      </c>
      <c r="S170" s="42">
        <f t="shared" si="12"/>
        <v>0</v>
      </c>
    </row>
    <row r="171" spans="1:19" x14ac:dyDescent="0.2">
      <c r="A171" s="109"/>
      <c r="B171" s="98"/>
      <c r="C171" s="98"/>
      <c r="D171" s="99"/>
      <c r="E171" s="57">
        <v>0</v>
      </c>
      <c r="F171" s="58"/>
      <c r="G171" s="58"/>
      <c r="H171" s="59">
        <v>0</v>
      </c>
      <c r="I171" s="57">
        <v>0</v>
      </c>
      <c r="J171" s="57">
        <v>0</v>
      </c>
      <c r="K171" s="57">
        <v>0</v>
      </c>
      <c r="L171" s="57">
        <f t="shared" si="10"/>
        <v>0</v>
      </c>
      <c r="M171" s="57">
        <f t="shared" si="11"/>
        <v>0</v>
      </c>
      <c r="N171" s="60"/>
      <c r="O171" s="60"/>
      <c r="P171" s="76">
        <v>3.5</v>
      </c>
      <c r="Q171" s="60">
        <f t="shared" si="13"/>
        <v>6685</v>
      </c>
      <c r="R171" s="60">
        <f t="shared" si="14"/>
        <v>70</v>
      </c>
      <c r="S171" s="62">
        <f t="shared" si="12"/>
        <v>0</v>
      </c>
    </row>
    <row r="172" spans="1:19" x14ac:dyDescent="0.2">
      <c r="A172" s="103">
        <v>97</v>
      </c>
      <c r="B172" s="92" t="s">
        <v>146</v>
      </c>
      <c r="C172" s="92" t="s">
        <v>147</v>
      </c>
      <c r="D172" s="106" t="s">
        <v>148</v>
      </c>
      <c r="E172" s="27">
        <v>0</v>
      </c>
      <c r="F172" s="28">
        <v>0</v>
      </c>
      <c r="G172" s="29"/>
      <c r="H172" s="30"/>
      <c r="I172" s="27">
        <v>0</v>
      </c>
      <c r="J172" s="27">
        <v>0</v>
      </c>
      <c r="K172" s="27">
        <v>0</v>
      </c>
      <c r="L172" s="27">
        <f t="shared" si="10"/>
        <v>0</v>
      </c>
      <c r="M172" s="27">
        <f t="shared" si="11"/>
        <v>0</v>
      </c>
      <c r="N172" s="31">
        <v>1</v>
      </c>
      <c r="O172" s="31"/>
      <c r="P172" s="32"/>
      <c r="Q172" s="33">
        <f t="shared" si="13"/>
        <v>1910</v>
      </c>
      <c r="R172" s="31">
        <f t="shared" si="14"/>
        <v>20</v>
      </c>
      <c r="S172" s="34">
        <f t="shared" si="12"/>
        <v>0</v>
      </c>
    </row>
    <row r="173" spans="1:19" x14ac:dyDescent="0.2">
      <c r="A173" s="104"/>
      <c r="B173" s="93"/>
      <c r="C173" s="93"/>
      <c r="D173" s="107"/>
      <c r="E173" s="35">
        <v>0</v>
      </c>
      <c r="F173" s="36"/>
      <c r="G173" s="37">
        <v>0</v>
      </c>
      <c r="H173" s="38"/>
      <c r="I173" s="35">
        <v>0</v>
      </c>
      <c r="J173" s="35">
        <v>0</v>
      </c>
      <c r="K173" s="35">
        <v>0</v>
      </c>
      <c r="L173" s="35">
        <f t="shared" si="10"/>
        <v>0</v>
      </c>
      <c r="M173" s="35">
        <f t="shared" si="11"/>
        <v>0</v>
      </c>
      <c r="N173" s="39"/>
      <c r="O173" s="39">
        <v>3</v>
      </c>
      <c r="P173" s="40"/>
      <c r="Q173" s="41">
        <f t="shared" si="13"/>
        <v>5730</v>
      </c>
      <c r="R173" s="39">
        <f t="shared" si="14"/>
        <v>60</v>
      </c>
      <c r="S173" s="42">
        <f t="shared" si="12"/>
        <v>0</v>
      </c>
    </row>
    <row r="174" spans="1:19" x14ac:dyDescent="0.2">
      <c r="A174" s="105"/>
      <c r="B174" s="101"/>
      <c r="C174" s="101"/>
      <c r="D174" s="108"/>
      <c r="E174" s="43">
        <v>0</v>
      </c>
      <c r="F174" s="44"/>
      <c r="G174" s="44"/>
      <c r="H174" s="45">
        <v>0</v>
      </c>
      <c r="I174" s="43">
        <v>0</v>
      </c>
      <c r="J174" s="43">
        <v>0</v>
      </c>
      <c r="K174" s="43">
        <v>0</v>
      </c>
      <c r="L174" s="43">
        <f t="shared" si="10"/>
        <v>0</v>
      </c>
      <c r="M174" s="43">
        <f t="shared" si="11"/>
        <v>0</v>
      </c>
      <c r="N174" s="46"/>
      <c r="O174" s="46"/>
      <c r="P174" s="47">
        <v>2</v>
      </c>
      <c r="Q174" s="46">
        <f t="shared" si="13"/>
        <v>3820</v>
      </c>
      <c r="R174" s="46">
        <f t="shared" si="14"/>
        <v>40</v>
      </c>
      <c r="S174" s="48">
        <f t="shared" si="12"/>
        <v>0</v>
      </c>
    </row>
    <row r="175" spans="1:19" x14ac:dyDescent="0.2">
      <c r="A175" s="100">
        <v>97</v>
      </c>
      <c r="B175" s="92" t="s">
        <v>146</v>
      </c>
      <c r="C175" s="92" t="s">
        <v>149</v>
      </c>
      <c r="D175" s="95" t="s">
        <v>150</v>
      </c>
      <c r="E175" s="27">
        <v>0</v>
      </c>
      <c r="F175" s="28">
        <v>0</v>
      </c>
      <c r="G175" s="29"/>
      <c r="H175" s="30"/>
      <c r="I175" s="27">
        <v>0</v>
      </c>
      <c r="J175" s="27">
        <v>0</v>
      </c>
      <c r="K175" s="27">
        <v>0</v>
      </c>
      <c r="L175" s="27">
        <f t="shared" si="10"/>
        <v>0</v>
      </c>
      <c r="M175" s="27">
        <f t="shared" si="11"/>
        <v>0</v>
      </c>
      <c r="N175" s="31">
        <v>1</v>
      </c>
      <c r="O175" s="31"/>
      <c r="P175" s="32"/>
      <c r="Q175" s="33">
        <f t="shared" si="13"/>
        <v>1910</v>
      </c>
      <c r="R175" s="31">
        <f t="shared" si="14"/>
        <v>20</v>
      </c>
      <c r="S175" s="34">
        <f t="shared" si="12"/>
        <v>0</v>
      </c>
    </row>
    <row r="176" spans="1:19" x14ac:dyDescent="0.2">
      <c r="A176" s="100"/>
      <c r="B176" s="93"/>
      <c r="C176" s="93"/>
      <c r="D176" s="96"/>
      <c r="E176" s="35">
        <v>0</v>
      </c>
      <c r="F176" s="36"/>
      <c r="G176" s="37">
        <v>0</v>
      </c>
      <c r="H176" s="38"/>
      <c r="I176" s="35">
        <v>0</v>
      </c>
      <c r="J176" s="35">
        <v>0</v>
      </c>
      <c r="K176" s="35">
        <v>0</v>
      </c>
      <c r="L176" s="35">
        <f t="shared" si="10"/>
        <v>0</v>
      </c>
      <c r="M176" s="35">
        <f t="shared" si="11"/>
        <v>0</v>
      </c>
      <c r="N176" s="39"/>
      <c r="O176" s="39">
        <v>1</v>
      </c>
      <c r="P176" s="40"/>
      <c r="Q176" s="41">
        <f t="shared" si="13"/>
        <v>1910</v>
      </c>
      <c r="R176" s="39">
        <f t="shared" si="14"/>
        <v>20</v>
      </c>
      <c r="S176" s="42">
        <f t="shared" si="12"/>
        <v>0</v>
      </c>
    </row>
    <row r="177" spans="1:19" x14ac:dyDescent="0.2">
      <c r="A177" s="89"/>
      <c r="B177" s="94"/>
      <c r="C177" s="94"/>
      <c r="D177" s="96"/>
      <c r="E177" s="66">
        <v>0</v>
      </c>
      <c r="F177" s="67"/>
      <c r="G177" s="67"/>
      <c r="H177" s="68">
        <v>0</v>
      </c>
      <c r="I177" s="66">
        <v>0</v>
      </c>
      <c r="J177" s="66">
        <v>0</v>
      </c>
      <c r="K177" s="66">
        <v>0</v>
      </c>
      <c r="L177" s="66">
        <f t="shared" si="10"/>
        <v>0</v>
      </c>
      <c r="M177" s="66">
        <f t="shared" si="11"/>
        <v>0</v>
      </c>
      <c r="N177" s="69"/>
      <c r="O177" s="69"/>
      <c r="P177" s="78">
        <v>1</v>
      </c>
      <c r="Q177" s="69">
        <f t="shared" si="13"/>
        <v>1910</v>
      </c>
      <c r="R177" s="69">
        <f t="shared" si="14"/>
        <v>20</v>
      </c>
      <c r="S177" s="73">
        <f t="shared" si="12"/>
        <v>0</v>
      </c>
    </row>
    <row r="178" spans="1:19" x14ac:dyDescent="0.2">
      <c r="A178" s="100">
        <v>97</v>
      </c>
      <c r="B178" s="92" t="s">
        <v>146</v>
      </c>
      <c r="C178" s="92" t="s">
        <v>151</v>
      </c>
      <c r="D178" s="95" t="s">
        <v>152</v>
      </c>
      <c r="E178" s="27">
        <v>0</v>
      </c>
      <c r="F178" s="28">
        <v>0</v>
      </c>
      <c r="G178" s="29"/>
      <c r="H178" s="30"/>
      <c r="I178" s="27">
        <v>0</v>
      </c>
      <c r="J178" s="27">
        <v>0</v>
      </c>
      <c r="K178" s="27">
        <v>0</v>
      </c>
      <c r="L178" s="27">
        <f t="shared" si="10"/>
        <v>0</v>
      </c>
      <c r="M178" s="27">
        <f t="shared" si="11"/>
        <v>0</v>
      </c>
      <c r="N178" s="31">
        <v>1</v>
      </c>
      <c r="O178" s="31"/>
      <c r="P178" s="32"/>
      <c r="Q178" s="33">
        <f t="shared" si="13"/>
        <v>1910</v>
      </c>
      <c r="R178" s="31">
        <f t="shared" si="14"/>
        <v>20</v>
      </c>
      <c r="S178" s="34">
        <f t="shared" si="12"/>
        <v>0</v>
      </c>
    </row>
    <row r="179" spans="1:19" x14ac:dyDescent="0.2">
      <c r="A179" s="100"/>
      <c r="B179" s="93"/>
      <c r="C179" s="93"/>
      <c r="D179" s="96"/>
      <c r="E179" s="35">
        <v>0</v>
      </c>
      <c r="F179" s="36"/>
      <c r="G179" s="37">
        <v>0</v>
      </c>
      <c r="H179" s="38"/>
      <c r="I179" s="35">
        <v>0</v>
      </c>
      <c r="J179" s="35">
        <v>0</v>
      </c>
      <c r="K179" s="35">
        <v>0</v>
      </c>
      <c r="L179" s="35">
        <f t="shared" si="10"/>
        <v>0</v>
      </c>
      <c r="M179" s="35">
        <f t="shared" si="11"/>
        <v>0</v>
      </c>
      <c r="N179" s="39"/>
      <c r="O179" s="80">
        <v>0</v>
      </c>
      <c r="P179" s="40"/>
      <c r="Q179" s="41">
        <f t="shared" si="13"/>
        <v>0</v>
      </c>
      <c r="R179" s="39">
        <f t="shared" si="14"/>
        <v>0</v>
      </c>
      <c r="S179" s="42">
        <f t="shared" si="12"/>
        <v>0</v>
      </c>
    </row>
    <row r="180" spans="1:19" x14ac:dyDescent="0.2">
      <c r="A180" s="89"/>
      <c r="B180" s="94"/>
      <c r="C180" s="94"/>
      <c r="D180" s="96"/>
      <c r="E180" s="66">
        <v>0</v>
      </c>
      <c r="F180" s="67"/>
      <c r="G180" s="67"/>
      <c r="H180" s="68">
        <v>0</v>
      </c>
      <c r="I180" s="66">
        <v>0</v>
      </c>
      <c r="J180" s="66">
        <v>0</v>
      </c>
      <c r="K180" s="66">
        <v>0</v>
      </c>
      <c r="L180" s="66">
        <f t="shared" si="10"/>
        <v>0</v>
      </c>
      <c r="M180" s="66">
        <f t="shared" si="11"/>
        <v>0</v>
      </c>
      <c r="N180" s="69"/>
      <c r="O180" s="69"/>
      <c r="P180" s="78">
        <v>1</v>
      </c>
      <c r="Q180" s="69">
        <f t="shared" si="13"/>
        <v>1910</v>
      </c>
      <c r="R180" s="69">
        <f t="shared" si="14"/>
        <v>20</v>
      </c>
      <c r="S180" s="73">
        <f t="shared" si="12"/>
        <v>0</v>
      </c>
    </row>
    <row r="181" spans="1:19" x14ac:dyDescent="0.2">
      <c r="A181" s="89">
        <v>97</v>
      </c>
      <c r="B181" s="92" t="s">
        <v>146</v>
      </c>
      <c r="C181" s="92" t="s">
        <v>153</v>
      </c>
      <c r="D181" s="95" t="s">
        <v>154</v>
      </c>
      <c r="E181" s="27">
        <v>0</v>
      </c>
      <c r="F181" s="28">
        <v>0</v>
      </c>
      <c r="G181" s="29"/>
      <c r="H181" s="30"/>
      <c r="I181" s="27">
        <v>0</v>
      </c>
      <c r="J181" s="27">
        <v>0</v>
      </c>
      <c r="K181" s="27">
        <v>0</v>
      </c>
      <c r="L181" s="27">
        <f t="shared" si="10"/>
        <v>0</v>
      </c>
      <c r="M181" s="27">
        <f t="shared" si="11"/>
        <v>0</v>
      </c>
      <c r="N181" s="31">
        <v>1</v>
      </c>
      <c r="O181" s="31"/>
      <c r="P181" s="32"/>
      <c r="Q181" s="33">
        <f t="shared" si="13"/>
        <v>1910</v>
      </c>
      <c r="R181" s="31">
        <f t="shared" si="14"/>
        <v>20</v>
      </c>
      <c r="S181" s="34">
        <f t="shared" si="12"/>
        <v>0</v>
      </c>
    </row>
    <row r="182" spans="1:19" x14ac:dyDescent="0.2">
      <c r="A182" s="90"/>
      <c r="B182" s="93"/>
      <c r="C182" s="93"/>
      <c r="D182" s="96"/>
      <c r="E182" s="35">
        <v>0</v>
      </c>
      <c r="F182" s="36"/>
      <c r="G182" s="37">
        <v>0</v>
      </c>
      <c r="H182" s="38"/>
      <c r="I182" s="35">
        <v>0</v>
      </c>
      <c r="J182" s="35">
        <v>0</v>
      </c>
      <c r="K182" s="35">
        <v>0</v>
      </c>
      <c r="L182" s="35">
        <f t="shared" si="10"/>
        <v>0</v>
      </c>
      <c r="M182" s="35">
        <f t="shared" si="11"/>
        <v>0</v>
      </c>
      <c r="N182" s="39"/>
      <c r="O182" s="39">
        <v>1</v>
      </c>
      <c r="P182" s="40"/>
      <c r="Q182" s="41">
        <f t="shared" si="13"/>
        <v>1910</v>
      </c>
      <c r="R182" s="39">
        <f t="shared" si="14"/>
        <v>20</v>
      </c>
      <c r="S182" s="42">
        <f t="shared" si="12"/>
        <v>0</v>
      </c>
    </row>
    <row r="183" spans="1:19" x14ac:dyDescent="0.2">
      <c r="A183" s="91"/>
      <c r="B183" s="94"/>
      <c r="C183" s="101"/>
      <c r="D183" s="102"/>
      <c r="E183" s="43">
        <v>0</v>
      </c>
      <c r="F183" s="44"/>
      <c r="G183" s="44"/>
      <c r="H183" s="45">
        <v>0</v>
      </c>
      <c r="I183" s="43">
        <v>0</v>
      </c>
      <c r="J183" s="43">
        <v>0</v>
      </c>
      <c r="K183" s="43">
        <v>0</v>
      </c>
      <c r="L183" s="43">
        <f t="shared" si="10"/>
        <v>0</v>
      </c>
      <c r="M183" s="43">
        <f t="shared" si="11"/>
        <v>0</v>
      </c>
      <c r="N183" s="46"/>
      <c r="O183" s="46"/>
      <c r="P183" s="75">
        <v>1</v>
      </c>
      <c r="Q183" s="46">
        <f t="shared" si="13"/>
        <v>1910</v>
      </c>
      <c r="R183" s="46">
        <f t="shared" si="14"/>
        <v>20</v>
      </c>
      <c r="S183" s="48">
        <f t="shared" si="12"/>
        <v>0</v>
      </c>
    </row>
    <row r="184" spans="1:19" x14ac:dyDescent="0.2">
      <c r="A184" s="89">
        <v>97</v>
      </c>
      <c r="B184" s="92" t="s">
        <v>146</v>
      </c>
      <c r="C184" s="92" t="s">
        <v>155</v>
      </c>
      <c r="D184" s="95" t="s">
        <v>156</v>
      </c>
      <c r="E184" s="27">
        <v>0</v>
      </c>
      <c r="F184" s="28">
        <v>0</v>
      </c>
      <c r="G184" s="29"/>
      <c r="H184" s="30"/>
      <c r="I184" s="27">
        <v>0</v>
      </c>
      <c r="J184" s="27">
        <v>0</v>
      </c>
      <c r="K184" s="27">
        <v>0</v>
      </c>
      <c r="L184" s="27">
        <f t="shared" si="10"/>
        <v>0</v>
      </c>
      <c r="M184" s="27">
        <f t="shared" si="11"/>
        <v>0</v>
      </c>
      <c r="N184" s="31">
        <v>1</v>
      </c>
      <c r="O184" s="31"/>
      <c r="P184" s="32"/>
      <c r="Q184" s="33">
        <f t="shared" si="13"/>
        <v>1910</v>
      </c>
      <c r="R184" s="31">
        <f t="shared" si="14"/>
        <v>20</v>
      </c>
      <c r="S184" s="34">
        <f t="shared" si="12"/>
        <v>0</v>
      </c>
    </row>
    <row r="185" spans="1:19" x14ac:dyDescent="0.2">
      <c r="A185" s="90"/>
      <c r="B185" s="93"/>
      <c r="C185" s="93"/>
      <c r="D185" s="96"/>
      <c r="E185" s="35">
        <v>0</v>
      </c>
      <c r="F185" s="36"/>
      <c r="G185" s="37">
        <v>0</v>
      </c>
      <c r="H185" s="38"/>
      <c r="I185" s="35">
        <v>0</v>
      </c>
      <c r="J185" s="35">
        <v>0</v>
      </c>
      <c r="K185" s="35">
        <v>0</v>
      </c>
      <c r="L185" s="35">
        <f t="shared" si="10"/>
        <v>0</v>
      </c>
      <c r="M185" s="35">
        <f t="shared" si="11"/>
        <v>0</v>
      </c>
      <c r="N185" s="39"/>
      <c r="O185" s="39">
        <v>20</v>
      </c>
      <c r="P185" s="40"/>
      <c r="Q185" s="41">
        <f t="shared" si="13"/>
        <v>38200</v>
      </c>
      <c r="R185" s="39">
        <f t="shared" si="14"/>
        <v>400</v>
      </c>
      <c r="S185" s="42">
        <f t="shared" si="12"/>
        <v>0</v>
      </c>
    </row>
    <row r="186" spans="1:19" x14ac:dyDescent="0.2">
      <c r="A186" s="91"/>
      <c r="B186" s="94"/>
      <c r="C186" s="94"/>
      <c r="D186" s="96"/>
      <c r="E186" s="66">
        <v>0</v>
      </c>
      <c r="F186" s="67"/>
      <c r="G186" s="67"/>
      <c r="H186" s="68">
        <v>0</v>
      </c>
      <c r="I186" s="66">
        <v>0</v>
      </c>
      <c r="J186" s="66">
        <v>0</v>
      </c>
      <c r="K186" s="66">
        <v>0</v>
      </c>
      <c r="L186" s="66">
        <f t="shared" si="10"/>
        <v>0</v>
      </c>
      <c r="M186" s="66">
        <f t="shared" si="11"/>
        <v>0</v>
      </c>
      <c r="N186" s="69"/>
      <c r="O186" s="69"/>
      <c r="P186" s="78">
        <v>6</v>
      </c>
      <c r="Q186" s="69">
        <f t="shared" si="13"/>
        <v>11460</v>
      </c>
      <c r="R186" s="69">
        <f t="shared" si="14"/>
        <v>120</v>
      </c>
      <c r="S186" s="73">
        <f t="shared" si="12"/>
        <v>0</v>
      </c>
    </row>
    <row r="187" spans="1:19" x14ac:dyDescent="0.2">
      <c r="A187" s="89">
        <v>97</v>
      </c>
      <c r="B187" s="92" t="s">
        <v>146</v>
      </c>
      <c r="C187" s="92" t="s">
        <v>157</v>
      </c>
      <c r="D187" s="95" t="s">
        <v>158</v>
      </c>
      <c r="E187" s="27">
        <v>0</v>
      </c>
      <c r="F187" s="28">
        <v>0</v>
      </c>
      <c r="G187" s="29"/>
      <c r="H187" s="30"/>
      <c r="I187" s="27">
        <v>0</v>
      </c>
      <c r="J187" s="27">
        <v>0</v>
      </c>
      <c r="K187" s="27">
        <v>0</v>
      </c>
      <c r="L187" s="27">
        <f t="shared" si="10"/>
        <v>0</v>
      </c>
      <c r="M187" s="27">
        <f t="shared" si="11"/>
        <v>0</v>
      </c>
      <c r="N187" s="31">
        <v>1</v>
      </c>
      <c r="O187" s="31"/>
      <c r="P187" s="32"/>
      <c r="Q187" s="33">
        <f t="shared" si="13"/>
        <v>1910</v>
      </c>
      <c r="R187" s="31">
        <f t="shared" si="14"/>
        <v>20</v>
      </c>
      <c r="S187" s="34">
        <f t="shared" si="12"/>
        <v>0</v>
      </c>
    </row>
    <row r="188" spans="1:19" x14ac:dyDescent="0.2">
      <c r="A188" s="90"/>
      <c r="B188" s="93"/>
      <c r="C188" s="93"/>
      <c r="D188" s="96"/>
      <c r="E188" s="35">
        <v>0</v>
      </c>
      <c r="F188" s="36"/>
      <c r="G188" s="37">
        <v>0</v>
      </c>
      <c r="H188" s="38"/>
      <c r="I188" s="35">
        <v>0</v>
      </c>
      <c r="J188" s="35">
        <v>0</v>
      </c>
      <c r="K188" s="35">
        <v>0</v>
      </c>
      <c r="L188" s="35">
        <f t="shared" si="10"/>
        <v>0</v>
      </c>
      <c r="M188" s="35">
        <f t="shared" si="11"/>
        <v>0</v>
      </c>
      <c r="N188" s="39"/>
      <c r="O188" s="39">
        <v>18</v>
      </c>
      <c r="P188" s="40"/>
      <c r="Q188" s="41">
        <f t="shared" si="13"/>
        <v>34380</v>
      </c>
      <c r="R188" s="39">
        <f t="shared" si="14"/>
        <v>360</v>
      </c>
      <c r="S188" s="42">
        <f t="shared" si="12"/>
        <v>0</v>
      </c>
    </row>
    <row r="189" spans="1:19" x14ac:dyDescent="0.2">
      <c r="A189" s="97"/>
      <c r="B189" s="98"/>
      <c r="C189" s="98"/>
      <c r="D189" s="99"/>
      <c r="E189" s="57">
        <v>0</v>
      </c>
      <c r="F189" s="58"/>
      <c r="G189" s="58"/>
      <c r="H189" s="59">
        <v>0</v>
      </c>
      <c r="I189" s="57">
        <v>0</v>
      </c>
      <c r="J189" s="57">
        <v>0</v>
      </c>
      <c r="K189" s="57">
        <v>0</v>
      </c>
      <c r="L189" s="57">
        <f t="shared" si="10"/>
        <v>0</v>
      </c>
      <c r="M189" s="57">
        <f t="shared" si="11"/>
        <v>0</v>
      </c>
      <c r="N189" s="60"/>
      <c r="O189" s="60"/>
      <c r="P189" s="79">
        <v>5</v>
      </c>
      <c r="Q189" s="60">
        <f t="shared" si="13"/>
        <v>9550</v>
      </c>
      <c r="R189" s="60">
        <f t="shared" si="14"/>
        <v>100</v>
      </c>
      <c r="S189" s="62">
        <f t="shared" si="12"/>
        <v>0</v>
      </c>
    </row>
    <row r="190" spans="1:19" x14ac:dyDescent="0.2">
      <c r="A190" s="103">
        <v>98</v>
      </c>
      <c r="B190" s="92" t="s">
        <v>159</v>
      </c>
      <c r="C190" s="92" t="s">
        <v>160</v>
      </c>
      <c r="D190" s="106" t="s">
        <v>161</v>
      </c>
      <c r="E190" s="27">
        <v>0</v>
      </c>
      <c r="F190" s="28">
        <v>0</v>
      </c>
      <c r="G190" s="29"/>
      <c r="H190" s="30"/>
      <c r="I190" s="27">
        <v>0</v>
      </c>
      <c r="J190" s="27">
        <v>0</v>
      </c>
      <c r="K190" s="27">
        <v>0</v>
      </c>
      <c r="L190" s="27">
        <f t="shared" si="10"/>
        <v>0</v>
      </c>
      <c r="M190" s="27">
        <f t="shared" si="11"/>
        <v>0</v>
      </c>
      <c r="N190" s="31">
        <v>1</v>
      </c>
      <c r="O190" s="31"/>
      <c r="P190" s="32"/>
      <c r="Q190" s="33">
        <f t="shared" si="13"/>
        <v>1910</v>
      </c>
      <c r="R190" s="31">
        <f t="shared" si="14"/>
        <v>20</v>
      </c>
      <c r="S190" s="34">
        <f t="shared" si="12"/>
        <v>0</v>
      </c>
    </row>
    <row r="191" spans="1:19" x14ac:dyDescent="0.2">
      <c r="A191" s="104"/>
      <c r="B191" s="93"/>
      <c r="C191" s="93"/>
      <c r="D191" s="107"/>
      <c r="E191" s="35">
        <v>0</v>
      </c>
      <c r="F191" s="36"/>
      <c r="G191" s="37">
        <v>0</v>
      </c>
      <c r="H191" s="38"/>
      <c r="I191" s="35">
        <v>0</v>
      </c>
      <c r="J191" s="35">
        <v>0</v>
      </c>
      <c r="K191" s="35">
        <v>0</v>
      </c>
      <c r="L191" s="35">
        <f t="shared" si="10"/>
        <v>0</v>
      </c>
      <c r="M191" s="35">
        <f t="shared" si="11"/>
        <v>0</v>
      </c>
      <c r="N191" s="39"/>
      <c r="O191" s="39">
        <v>13</v>
      </c>
      <c r="P191" s="40"/>
      <c r="Q191" s="41">
        <f t="shared" si="13"/>
        <v>24830</v>
      </c>
      <c r="R191" s="39">
        <f t="shared" si="14"/>
        <v>260</v>
      </c>
      <c r="S191" s="42">
        <f t="shared" si="12"/>
        <v>0</v>
      </c>
    </row>
    <row r="192" spans="1:19" x14ac:dyDescent="0.2">
      <c r="A192" s="105"/>
      <c r="B192" s="101"/>
      <c r="C192" s="101"/>
      <c r="D192" s="108"/>
      <c r="E192" s="43">
        <v>0</v>
      </c>
      <c r="F192" s="44"/>
      <c r="G192" s="44"/>
      <c r="H192" s="45">
        <v>0</v>
      </c>
      <c r="I192" s="43">
        <v>0</v>
      </c>
      <c r="J192" s="43">
        <v>0</v>
      </c>
      <c r="K192" s="43">
        <v>0</v>
      </c>
      <c r="L192" s="43">
        <f t="shared" si="10"/>
        <v>0</v>
      </c>
      <c r="M192" s="43">
        <f t="shared" si="11"/>
        <v>0</v>
      </c>
      <c r="N192" s="46"/>
      <c r="O192" s="46"/>
      <c r="P192" s="47">
        <v>7</v>
      </c>
      <c r="Q192" s="46">
        <f t="shared" si="13"/>
        <v>13370</v>
      </c>
      <c r="R192" s="46">
        <f t="shared" si="14"/>
        <v>140</v>
      </c>
      <c r="S192" s="48">
        <f t="shared" si="12"/>
        <v>0</v>
      </c>
    </row>
    <row r="193" spans="1:19" x14ac:dyDescent="0.2">
      <c r="A193" s="100">
        <v>98</v>
      </c>
      <c r="B193" s="92" t="s">
        <v>159</v>
      </c>
      <c r="C193" s="92" t="s">
        <v>162</v>
      </c>
      <c r="D193" s="95" t="s">
        <v>163</v>
      </c>
      <c r="E193" s="27">
        <v>0</v>
      </c>
      <c r="F193" s="28">
        <v>0</v>
      </c>
      <c r="G193" s="29"/>
      <c r="H193" s="30"/>
      <c r="I193" s="27">
        <v>0</v>
      </c>
      <c r="J193" s="27">
        <v>0</v>
      </c>
      <c r="K193" s="27">
        <v>0</v>
      </c>
      <c r="L193" s="27">
        <f t="shared" si="10"/>
        <v>0</v>
      </c>
      <c r="M193" s="27">
        <f t="shared" si="11"/>
        <v>0</v>
      </c>
      <c r="N193" s="31">
        <v>1</v>
      </c>
      <c r="O193" s="31"/>
      <c r="P193" s="32"/>
      <c r="Q193" s="33">
        <f t="shared" si="13"/>
        <v>1910</v>
      </c>
      <c r="R193" s="31">
        <f t="shared" si="14"/>
        <v>20</v>
      </c>
      <c r="S193" s="34">
        <f t="shared" si="12"/>
        <v>0</v>
      </c>
    </row>
    <row r="194" spans="1:19" x14ac:dyDescent="0.2">
      <c r="A194" s="100"/>
      <c r="B194" s="93"/>
      <c r="C194" s="93"/>
      <c r="D194" s="96"/>
      <c r="E194" s="35">
        <v>0</v>
      </c>
      <c r="F194" s="36"/>
      <c r="G194" s="37">
        <v>0</v>
      </c>
      <c r="H194" s="38"/>
      <c r="I194" s="35">
        <v>0</v>
      </c>
      <c r="J194" s="35">
        <v>0</v>
      </c>
      <c r="K194" s="35">
        <v>0</v>
      </c>
      <c r="L194" s="35">
        <f t="shared" si="10"/>
        <v>0</v>
      </c>
      <c r="M194" s="35">
        <f t="shared" si="11"/>
        <v>0</v>
      </c>
      <c r="N194" s="39"/>
      <c r="O194" s="39">
        <v>4</v>
      </c>
      <c r="P194" s="40"/>
      <c r="Q194" s="41">
        <f t="shared" si="13"/>
        <v>7640</v>
      </c>
      <c r="R194" s="39">
        <f t="shared" si="14"/>
        <v>80</v>
      </c>
      <c r="S194" s="42">
        <f t="shared" si="12"/>
        <v>0</v>
      </c>
    </row>
    <row r="195" spans="1:19" x14ac:dyDescent="0.2">
      <c r="A195" s="89"/>
      <c r="B195" s="94"/>
      <c r="C195" s="94"/>
      <c r="D195" s="96"/>
      <c r="E195" s="66">
        <v>0</v>
      </c>
      <c r="F195" s="67"/>
      <c r="G195" s="67"/>
      <c r="H195" s="68">
        <v>0</v>
      </c>
      <c r="I195" s="66">
        <v>0</v>
      </c>
      <c r="J195" s="66">
        <v>0</v>
      </c>
      <c r="K195" s="66">
        <v>0</v>
      </c>
      <c r="L195" s="66">
        <f t="shared" si="10"/>
        <v>0</v>
      </c>
      <c r="M195" s="66">
        <f t="shared" si="11"/>
        <v>0</v>
      </c>
      <c r="N195" s="69"/>
      <c r="O195" s="69"/>
      <c r="P195" s="78">
        <v>1</v>
      </c>
      <c r="Q195" s="69">
        <f t="shared" si="13"/>
        <v>1910</v>
      </c>
      <c r="R195" s="69">
        <f t="shared" si="14"/>
        <v>20</v>
      </c>
      <c r="S195" s="73">
        <f t="shared" si="12"/>
        <v>0</v>
      </c>
    </row>
    <row r="196" spans="1:19" x14ac:dyDescent="0.2">
      <c r="A196" s="100">
        <v>98</v>
      </c>
      <c r="B196" s="92" t="s">
        <v>159</v>
      </c>
      <c r="C196" s="92" t="s">
        <v>164</v>
      </c>
      <c r="D196" s="95" t="s">
        <v>165</v>
      </c>
      <c r="E196" s="27">
        <v>0</v>
      </c>
      <c r="F196" s="28">
        <v>0</v>
      </c>
      <c r="G196" s="29"/>
      <c r="H196" s="30"/>
      <c r="I196" s="27">
        <v>0</v>
      </c>
      <c r="J196" s="27">
        <v>0</v>
      </c>
      <c r="K196" s="27">
        <v>0</v>
      </c>
      <c r="L196" s="27">
        <f t="shared" si="10"/>
        <v>0</v>
      </c>
      <c r="M196" s="27">
        <f t="shared" si="11"/>
        <v>0</v>
      </c>
      <c r="N196" s="31">
        <v>1</v>
      </c>
      <c r="O196" s="31"/>
      <c r="P196" s="32"/>
      <c r="Q196" s="33">
        <f t="shared" si="13"/>
        <v>1910</v>
      </c>
      <c r="R196" s="31">
        <f t="shared" si="14"/>
        <v>20</v>
      </c>
      <c r="S196" s="34">
        <f t="shared" si="12"/>
        <v>0</v>
      </c>
    </row>
    <row r="197" spans="1:19" x14ac:dyDescent="0.2">
      <c r="A197" s="100"/>
      <c r="B197" s="93"/>
      <c r="C197" s="93"/>
      <c r="D197" s="96"/>
      <c r="E197" s="35">
        <v>0</v>
      </c>
      <c r="F197" s="36"/>
      <c r="G197" s="37">
        <v>0</v>
      </c>
      <c r="H197" s="38"/>
      <c r="I197" s="35">
        <v>0</v>
      </c>
      <c r="J197" s="35">
        <v>0</v>
      </c>
      <c r="K197" s="35">
        <v>0</v>
      </c>
      <c r="L197" s="35">
        <f t="shared" si="10"/>
        <v>0</v>
      </c>
      <c r="M197" s="35">
        <f t="shared" si="11"/>
        <v>0</v>
      </c>
      <c r="N197" s="39"/>
      <c r="O197" s="80">
        <v>1</v>
      </c>
      <c r="P197" s="40"/>
      <c r="Q197" s="41">
        <f t="shared" si="13"/>
        <v>1910</v>
      </c>
      <c r="R197" s="39">
        <f t="shared" si="14"/>
        <v>20</v>
      </c>
      <c r="S197" s="42">
        <f t="shared" si="12"/>
        <v>0</v>
      </c>
    </row>
    <row r="198" spans="1:19" x14ac:dyDescent="0.2">
      <c r="A198" s="89"/>
      <c r="B198" s="94"/>
      <c r="C198" s="94"/>
      <c r="D198" s="96"/>
      <c r="E198" s="66">
        <v>0</v>
      </c>
      <c r="F198" s="67"/>
      <c r="G198" s="67"/>
      <c r="H198" s="68">
        <v>0</v>
      </c>
      <c r="I198" s="66">
        <v>0</v>
      </c>
      <c r="J198" s="66">
        <v>0</v>
      </c>
      <c r="K198" s="66">
        <v>0</v>
      </c>
      <c r="L198" s="66">
        <f t="shared" si="10"/>
        <v>0</v>
      </c>
      <c r="M198" s="66">
        <f t="shared" si="11"/>
        <v>0</v>
      </c>
      <c r="N198" s="69"/>
      <c r="O198" s="69"/>
      <c r="P198" s="78">
        <v>1</v>
      </c>
      <c r="Q198" s="69">
        <f t="shared" si="13"/>
        <v>1910</v>
      </c>
      <c r="R198" s="69">
        <f t="shared" si="14"/>
        <v>20</v>
      </c>
      <c r="S198" s="73">
        <f t="shared" si="12"/>
        <v>0</v>
      </c>
    </row>
    <row r="199" spans="1:19" x14ac:dyDescent="0.2">
      <c r="A199" s="89">
        <v>98</v>
      </c>
      <c r="B199" s="92" t="s">
        <v>159</v>
      </c>
      <c r="C199" s="92" t="s">
        <v>166</v>
      </c>
      <c r="D199" s="95" t="s">
        <v>167</v>
      </c>
      <c r="E199" s="27">
        <v>0</v>
      </c>
      <c r="F199" s="28">
        <v>0</v>
      </c>
      <c r="G199" s="29"/>
      <c r="H199" s="30"/>
      <c r="I199" s="27">
        <v>0</v>
      </c>
      <c r="J199" s="27">
        <v>0</v>
      </c>
      <c r="K199" s="27">
        <v>0</v>
      </c>
      <c r="L199" s="27">
        <f t="shared" ref="L199:L207" si="15">ROUND(SUM(F199:K199),2)</f>
        <v>0</v>
      </c>
      <c r="M199" s="27">
        <f t="shared" ref="M199:M207" si="16">+L199*1.5</f>
        <v>0</v>
      </c>
      <c r="N199" s="31">
        <v>1</v>
      </c>
      <c r="O199" s="31"/>
      <c r="P199" s="32"/>
      <c r="Q199" s="33">
        <f t="shared" si="13"/>
        <v>1910</v>
      </c>
      <c r="R199" s="31">
        <f t="shared" si="14"/>
        <v>20</v>
      </c>
      <c r="S199" s="34">
        <f t="shared" ref="S199:S207" si="17">+(Q199*L199)+(R199*M199)</f>
        <v>0</v>
      </c>
    </row>
    <row r="200" spans="1:19" x14ac:dyDescent="0.2">
      <c r="A200" s="90"/>
      <c r="B200" s="93"/>
      <c r="C200" s="93"/>
      <c r="D200" s="96"/>
      <c r="E200" s="35">
        <v>0</v>
      </c>
      <c r="F200" s="36"/>
      <c r="G200" s="37">
        <v>0</v>
      </c>
      <c r="H200" s="38"/>
      <c r="I200" s="35">
        <v>0</v>
      </c>
      <c r="J200" s="35">
        <v>0</v>
      </c>
      <c r="K200" s="35">
        <v>0</v>
      </c>
      <c r="L200" s="35">
        <f t="shared" si="15"/>
        <v>0</v>
      </c>
      <c r="M200" s="35">
        <f t="shared" si="16"/>
        <v>0</v>
      </c>
      <c r="N200" s="39"/>
      <c r="O200" s="39">
        <v>4</v>
      </c>
      <c r="P200" s="40"/>
      <c r="Q200" s="41">
        <f t="shared" ref="Q200:Q207" si="18">SUM(N200:P200)*($C$3)</f>
        <v>7640</v>
      </c>
      <c r="R200" s="39">
        <f t="shared" ref="R200:R207" si="19">SUM($N200:$P200)*$C$4</f>
        <v>80</v>
      </c>
      <c r="S200" s="42">
        <f t="shared" si="17"/>
        <v>0</v>
      </c>
    </row>
    <row r="201" spans="1:19" x14ac:dyDescent="0.2">
      <c r="A201" s="91"/>
      <c r="B201" s="94"/>
      <c r="C201" s="101"/>
      <c r="D201" s="102"/>
      <c r="E201" s="43">
        <v>0</v>
      </c>
      <c r="F201" s="44"/>
      <c r="G201" s="44"/>
      <c r="H201" s="45">
        <v>0</v>
      </c>
      <c r="I201" s="43">
        <v>0</v>
      </c>
      <c r="J201" s="43">
        <v>0</v>
      </c>
      <c r="K201" s="43">
        <v>0</v>
      </c>
      <c r="L201" s="43">
        <f t="shared" si="15"/>
        <v>0</v>
      </c>
      <c r="M201" s="43">
        <f t="shared" si="16"/>
        <v>0</v>
      </c>
      <c r="N201" s="46"/>
      <c r="O201" s="46"/>
      <c r="P201" s="75">
        <v>3</v>
      </c>
      <c r="Q201" s="46">
        <f t="shared" si="18"/>
        <v>5730</v>
      </c>
      <c r="R201" s="46">
        <f t="shared" si="19"/>
        <v>60</v>
      </c>
      <c r="S201" s="48">
        <f t="shared" si="17"/>
        <v>0</v>
      </c>
    </row>
    <row r="202" spans="1:19" x14ac:dyDescent="0.2">
      <c r="A202" s="89">
        <v>98</v>
      </c>
      <c r="B202" s="92" t="s">
        <v>159</v>
      </c>
      <c r="C202" s="92" t="s">
        <v>168</v>
      </c>
      <c r="D202" s="95" t="s">
        <v>169</v>
      </c>
      <c r="E202" s="27">
        <v>0</v>
      </c>
      <c r="F202" s="28">
        <v>0</v>
      </c>
      <c r="G202" s="29"/>
      <c r="H202" s="30"/>
      <c r="I202" s="27">
        <v>0</v>
      </c>
      <c r="J202" s="27">
        <v>0</v>
      </c>
      <c r="K202" s="27">
        <v>0</v>
      </c>
      <c r="L202" s="27">
        <f t="shared" si="15"/>
        <v>0</v>
      </c>
      <c r="M202" s="27">
        <f t="shared" si="16"/>
        <v>0</v>
      </c>
      <c r="N202" s="31">
        <v>1</v>
      </c>
      <c r="O202" s="31"/>
      <c r="P202" s="32"/>
      <c r="Q202" s="33">
        <f t="shared" si="18"/>
        <v>1910</v>
      </c>
      <c r="R202" s="31">
        <f t="shared" si="19"/>
        <v>20</v>
      </c>
      <c r="S202" s="34">
        <f t="shared" si="17"/>
        <v>0</v>
      </c>
    </row>
    <row r="203" spans="1:19" x14ac:dyDescent="0.2">
      <c r="A203" s="90"/>
      <c r="B203" s="93"/>
      <c r="C203" s="93"/>
      <c r="D203" s="96"/>
      <c r="E203" s="35">
        <v>0</v>
      </c>
      <c r="F203" s="36"/>
      <c r="G203" s="37">
        <v>0</v>
      </c>
      <c r="H203" s="38"/>
      <c r="I203" s="35">
        <v>0</v>
      </c>
      <c r="J203" s="35">
        <v>0</v>
      </c>
      <c r="K203" s="35">
        <v>0</v>
      </c>
      <c r="L203" s="35">
        <f t="shared" si="15"/>
        <v>0</v>
      </c>
      <c r="M203" s="35">
        <f t="shared" si="16"/>
        <v>0</v>
      </c>
      <c r="N203" s="39"/>
      <c r="O203" s="39">
        <v>1</v>
      </c>
      <c r="P203" s="40"/>
      <c r="Q203" s="41">
        <f t="shared" si="18"/>
        <v>1910</v>
      </c>
      <c r="R203" s="39">
        <f t="shared" si="19"/>
        <v>20</v>
      </c>
      <c r="S203" s="42">
        <f t="shared" si="17"/>
        <v>0</v>
      </c>
    </row>
    <row r="204" spans="1:19" x14ac:dyDescent="0.2">
      <c r="A204" s="91"/>
      <c r="B204" s="94"/>
      <c r="C204" s="94"/>
      <c r="D204" s="96"/>
      <c r="E204" s="66">
        <v>0</v>
      </c>
      <c r="F204" s="67"/>
      <c r="G204" s="67"/>
      <c r="H204" s="68">
        <v>0</v>
      </c>
      <c r="I204" s="66">
        <v>0</v>
      </c>
      <c r="J204" s="66">
        <v>0</v>
      </c>
      <c r="K204" s="66">
        <v>0</v>
      </c>
      <c r="L204" s="66">
        <f t="shared" si="15"/>
        <v>0</v>
      </c>
      <c r="M204" s="66">
        <f t="shared" si="16"/>
        <v>0</v>
      </c>
      <c r="N204" s="69"/>
      <c r="O204" s="69"/>
      <c r="P204" s="78">
        <v>1</v>
      </c>
      <c r="Q204" s="69">
        <f t="shared" si="18"/>
        <v>1910</v>
      </c>
      <c r="R204" s="69">
        <f t="shared" si="19"/>
        <v>20</v>
      </c>
      <c r="S204" s="73">
        <f t="shared" si="17"/>
        <v>0</v>
      </c>
    </row>
    <row r="205" spans="1:19" x14ac:dyDescent="0.2">
      <c r="A205" s="89">
        <v>98</v>
      </c>
      <c r="B205" s="92" t="s">
        <v>159</v>
      </c>
      <c r="C205" s="92" t="s">
        <v>170</v>
      </c>
      <c r="D205" s="95" t="s">
        <v>171</v>
      </c>
      <c r="E205" s="27">
        <v>0</v>
      </c>
      <c r="F205" s="28">
        <v>0</v>
      </c>
      <c r="G205" s="29"/>
      <c r="H205" s="30"/>
      <c r="I205" s="27">
        <v>0</v>
      </c>
      <c r="J205" s="27">
        <v>0</v>
      </c>
      <c r="K205" s="27">
        <v>0</v>
      </c>
      <c r="L205" s="27">
        <f t="shared" si="15"/>
        <v>0</v>
      </c>
      <c r="M205" s="27">
        <f t="shared" si="16"/>
        <v>0</v>
      </c>
      <c r="N205" s="31">
        <v>3</v>
      </c>
      <c r="O205" s="31"/>
      <c r="P205" s="32"/>
      <c r="Q205" s="33">
        <f t="shared" si="18"/>
        <v>5730</v>
      </c>
      <c r="R205" s="31">
        <f t="shared" si="19"/>
        <v>60</v>
      </c>
      <c r="S205" s="34">
        <f t="shared" si="17"/>
        <v>0</v>
      </c>
    </row>
    <row r="206" spans="1:19" x14ac:dyDescent="0.2">
      <c r="A206" s="90"/>
      <c r="B206" s="93"/>
      <c r="C206" s="93"/>
      <c r="D206" s="96"/>
      <c r="E206" s="35">
        <v>0</v>
      </c>
      <c r="F206" s="36"/>
      <c r="G206" s="37">
        <v>0</v>
      </c>
      <c r="H206" s="38"/>
      <c r="I206" s="35">
        <v>0</v>
      </c>
      <c r="J206" s="35">
        <v>0</v>
      </c>
      <c r="K206" s="35">
        <v>0</v>
      </c>
      <c r="L206" s="35">
        <f t="shared" si="15"/>
        <v>0</v>
      </c>
      <c r="M206" s="35">
        <f t="shared" si="16"/>
        <v>0</v>
      </c>
      <c r="N206" s="39"/>
      <c r="O206" s="39">
        <v>16</v>
      </c>
      <c r="P206" s="40"/>
      <c r="Q206" s="41">
        <f t="shared" si="18"/>
        <v>30560</v>
      </c>
      <c r="R206" s="39">
        <f t="shared" si="19"/>
        <v>320</v>
      </c>
      <c r="S206" s="42">
        <f t="shared" si="17"/>
        <v>0</v>
      </c>
    </row>
    <row r="207" spans="1:19" x14ac:dyDescent="0.2">
      <c r="A207" s="97"/>
      <c r="B207" s="98"/>
      <c r="C207" s="98"/>
      <c r="D207" s="99"/>
      <c r="E207" s="57">
        <v>0</v>
      </c>
      <c r="F207" s="58"/>
      <c r="G207" s="58"/>
      <c r="H207" s="59">
        <v>0</v>
      </c>
      <c r="I207" s="57">
        <v>0</v>
      </c>
      <c r="J207" s="57">
        <v>0</v>
      </c>
      <c r="K207" s="57">
        <v>0</v>
      </c>
      <c r="L207" s="57">
        <f t="shared" si="15"/>
        <v>0</v>
      </c>
      <c r="M207" s="57">
        <f t="shared" si="16"/>
        <v>0</v>
      </c>
      <c r="N207" s="60"/>
      <c r="O207" s="60"/>
      <c r="P207" s="79">
        <v>8</v>
      </c>
      <c r="Q207" s="60">
        <f t="shared" si="18"/>
        <v>15280</v>
      </c>
      <c r="R207" s="60">
        <f t="shared" si="19"/>
        <v>160</v>
      </c>
      <c r="S207" s="62">
        <f t="shared" si="17"/>
        <v>0</v>
      </c>
    </row>
  </sheetData>
  <mergeCells count="276">
    <mergeCell ref="A1:B1"/>
    <mergeCell ref="C1:D1"/>
    <mergeCell ref="A2:B2"/>
    <mergeCell ref="C2:D2"/>
    <mergeCell ref="A3:B3"/>
    <mergeCell ref="C3:D3"/>
    <mergeCell ref="A10:A12"/>
    <mergeCell ref="B10:B12"/>
    <mergeCell ref="C10:C12"/>
    <mergeCell ref="D10:D12"/>
    <mergeCell ref="A13:A15"/>
    <mergeCell ref="B13:B15"/>
    <mergeCell ref="C13:C15"/>
    <mergeCell ref="D13:D15"/>
    <mergeCell ref="A4:B4"/>
    <mergeCell ref="C4:D4"/>
    <mergeCell ref="A7:A9"/>
    <mergeCell ref="B7:B9"/>
    <mergeCell ref="C7:C9"/>
    <mergeCell ref="D7:D9"/>
    <mergeCell ref="A22:A24"/>
    <mergeCell ref="B22:B24"/>
    <mergeCell ref="C22:C24"/>
    <mergeCell ref="D22:D24"/>
    <mergeCell ref="A25:A27"/>
    <mergeCell ref="B25:B27"/>
    <mergeCell ref="C25:C27"/>
    <mergeCell ref="D25:D27"/>
    <mergeCell ref="A16:A18"/>
    <mergeCell ref="B16:B18"/>
    <mergeCell ref="C16:C18"/>
    <mergeCell ref="D16:D18"/>
    <mergeCell ref="A19:A21"/>
    <mergeCell ref="B19:B21"/>
    <mergeCell ref="C19:C21"/>
    <mergeCell ref="D19:D21"/>
    <mergeCell ref="A34:A36"/>
    <mergeCell ref="B34:B36"/>
    <mergeCell ref="C34:C36"/>
    <mergeCell ref="D34:D36"/>
    <mergeCell ref="A37:A39"/>
    <mergeCell ref="B37:B39"/>
    <mergeCell ref="C37:C39"/>
    <mergeCell ref="D37:D39"/>
    <mergeCell ref="A28:A30"/>
    <mergeCell ref="B28:B30"/>
    <mergeCell ref="C28:C30"/>
    <mergeCell ref="D28:D30"/>
    <mergeCell ref="A31:A33"/>
    <mergeCell ref="B31:B33"/>
    <mergeCell ref="C31:C33"/>
    <mergeCell ref="D31:D33"/>
    <mergeCell ref="A46:A48"/>
    <mergeCell ref="B46:B48"/>
    <mergeCell ref="C46:C48"/>
    <mergeCell ref="D46:D48"/>
    <mergeCell ref="A49:A51"/>
    <mergeCell ref="B49:B51"/>
    <mergeCell ref="C49:C51"/>
    <mergeCell ref="D49:D51"/>
    <mergeCell ref="A40:A42"/>
    <mergeCell ref="B40:B42"/>
    <mergeCell ref="C40:C42"/>
    <mergeCell ref="D40:D42"/>
    <mergeCell ref="A43:A45"/>
    <mergeCell ref="B43:B45"/>
    <mergeCell ref="C43:C45"/>
    <mergeCell ref="D43:D45"/>
    <mergeCell ref="A58:A60"/>
    <mergeCell ref="B58:B60"/>
    <mergeCell ref="C58:C60"/>
    <mergeCell ref="D58:D60"/>
    <mergeCell ref="A61:A63"/>
    <mergeCell ref="B61:B63"/>
    <mergeCell ref="C61:C63"/>
    <mergeCell ref="D61:D63"/>
    <mergeCell ref="A52:A54"/>
    <mergeCell ref="B52:B54"/>
    <mergeCell ref="C52:C54"/>
    <mergeCell ref="D52:D54"/>
    <mergeCell ref="A55:A57"/>
    <mergeCell ref="B55:B57"/>
    <mergeCell ref="C55:C57"/>
    <mergeCell ref="D55:D57"/>
    <mergeCell ref="A70:A72"/>
    <mergeCell ref="B70:B72"/>
    <mergeCell ref="C70:C72"/>
    <mergeCell ref="D70:D72"/>
    <mergeCell ref="A73:A75"/>
    <mergeCell ref="B73:B75"/>
    <mergeCell ref="C73:C75"/>
    <mergeCell ref="D73:D75"/>
    <mergeCell ref="A64:A66"/>
    <mergeCell ref="B64:B66"/>
    <mergeCell ref="C64:C66"/>
    <mergeCell ref="D64:D66"/>
    <mergeCell ref="A67:A69"/>
    <mergeCell ref="B67:B69"/>
    <mergeCell ref="C67:C69"/>
    <mergeCell ref="D67:D69"/>
    <mergeCell ref="A82:A84"/>
    <mergeCell ref="B82:B84"/>
    <mergeCell ref="C82:C84"/>
    <mergeCell ref="D82:D84"/>
    <mergeCell ref="A85:A87"/>
    <mergeCell ref="B85:B87"/>
    <mergeCell ref="C85:C87"/>
    <mergeCell ref="D85:D87"/>
    <mergeCell ref="A76:A78"/>
    <mergeCell ref="B76:B78"/>
    <mergeCell ref="C76:C78"/>
    <mergeCell ref="D76:D78"/>
    <mergeCell ref="A79:A81"/>
    <mergeCell ref="B79:B81"/>
    <mergeCell ref="C79:C81"/>
    <mergeCell ref="D79:D81"/>
    <mergeCell ref="A94:A96"/>
    <mergeCell ref="B94:B96"/>
    <mergeCell ref="C94:C96"/>
    <mergeCell ref="D94:D96"/>
    <mergeCell ref="A97:A99"/>
    <mergeCell ref="B97:B99"/>
    <mergeCell ref="C97:C99"/>
    <mergeCell ref="D97:D99"/>
    <mergeCell ref="A88:A90"/>
    <mergeCell ref="B88:B90"/>
    <mergeCell ref="C88:C90"/>
    <mergeCell ref="D88:D90"/>
    <mergeCell ref="A91:A93"/>
    <mergeCell ref="B91:B93"/>
    <mergeCell ref="C91:C93"/>
    <mergeCell ref="D91:D93"/>
    <mergeCell ref="A106:A108"/>
    <mergeCell ref="B106:B108"/>
    <mergeCell ref="C106:C108"/>
    <mergeCell ref="D106:D108"/>
    <mergeCell ref="A109:A111"/>
    <mergeCell ref="B109:B111"/>
    <mergeCell ref="C109:C111"/>
    <mergeCell ref="D109:D111"/>
    <mergeCell ref="A100:A102"/>
    <mergeCell ref="B100:B102"/>
    <mergeCell ref="C100:C102"/>
    <mergeCell ref="D100:D102"/>
    <mergeCell ref="A103:A105"/>
    <mergeCell ref="B103:B105"/>
    <mergeCell ref="C103:C105"/>
    <mergeCell ref="D103:D105"/>
    <mergeCell ref="A118:A120"/>
    <mergeCell ref="B118:B120"/>
    <mergeCell ref="C118:C120"/>
    <mergeCell ref="D118:D120"/>
    <mergeCell ref="A121:A123"/>
    <mergeCell ref="B121:B123"/>
    <mergeCell ref="C121:C123"/>
    <mergeCell ref="D121:D123"/>
    <mergeCell ref="A112:A114"/>
    <mergeCell ref="B112:B114"/>
    <mergeCell ref="C112:C114"/>
    <mergeCell ref="D112:D114"/>
    <mergeCell ref="A115:A117"/>
    <mergeCell ref="B115:B117"/>
    <mergeCell ref="C115:C117"/>
    <mergeCell ref="D115:D117"/>
    <mergeCell ref="A130:A132"/>
    <mergeCell ref="B130:B132"/>
    <mergeCell ref="C130:C132"/>
    <mergeCell ref="D130:D132"/>
    <mergeCell ref="A133:A135"/>
    <mergeCell ref="B133:B135"/>
    <mergeCell ref="C133:C135"/>
    <mergeCell ref="D133:D135"/>
    <mergeCell ref="A124:A126"/>
    <mergeCell ref="B124:B126"/>
    <mergeCell ref="C124:C126"/>
    <mergeCell ref="D124:D126"/>
    <mergeCell ref="A127:A129"/>
    <mergeCell ref="B127:B129"/>
    <mergeCell ref="C127:C129"/>
    <mergeCell ref="D127:D129"/>
    <mergeCell ref="A142:A144"/>
    <mergeCell ref="B142:B144"/>
    <mergeCell ref="C142:C144"/>
    <mergeCell ref="D142:D144"/>
    <mergeCell ref="A145:A147"/>
    <mergeCell ref="B145:B147"/>
    <mergeCell ref="C145:C147"/>
    <mergeCell ref="D145:D147"/>
    <mergeCell ref="A136:A138"/>
    <mergeCell ref="B136:B138"/>
    <mergeCell ref="C136:C138"/>
    <mergeCell ref="D136:D138"/>
    <mergeCell ref="A139:A141"/>
    <mergeCell ref="B139:B141"/>
    <mergeCell ref="C139:C141"/>
    <mergeCell ref="D139:D141"/>
    <mergeCell ref="A154:A156"/>
    <mergeCell ref="B154:B156"/>
    <mergeCell ref="C154:C156"/>
    <mergeCell ref="D154:D156"/>
    <mergeCell ref="A157:A159"/>
    <mergeCell ref="B157:B159"/>
    <mergeCell ref="C157:C159"/>
    <mergeCell ref="D157:D159"/>
    <mergeCell ref="A148:A150"/>
    <mergeCell ref="B148:B150"/>
    <mergeCell ref="C148:C150"/>
    <mergeCell ref="D148:D150"/>
    <mergeCell ref="A151:A153"/>
    <mergeCell ref="B151:B153"/>
    <mergeCell ref="C151:C153"/>
    <mergeCell ref="D151:D153"/>
    <mergeCell ref="A166:A168"/>
    <mergeCell ref="B166:B168"/>
    <mergeCell ref="C166:C168"/>
    <mergeCell ref="D166:D168"/>
    <mergeCell ref="A169:A171"/>
    <mergeCell ref="B169:B171"/>
    <mergeCell ref="C169:C171"/>
    <mergeCell ref="D169:D171"/>
    <mergeCell ref="A160:A162"/>
    <mergeCell ref="B160:B162"/>
    <mergeCell ref="C160:C162"/>
    <mergeCell ref="D160:D162"/>
    <mergeCell ref="A163:A165"/>
    <mergeCell ref="B163:B165"/>
    <mergeCell ref="C163:C165"/>
    <mergeCell ref="D163:D165"/>
    <mergeCell ref="A178:A180"/>
    <mergeCell ref="B178:B180"/>
    <mergeCell ref="C178:C180"/>
    <mergeCell ref="D178:D180"/>
    <mergeCell ref="A181:A183"/>
    <mergeCell ref="B181:B183"/>
    <mergeCell ref="C181:C183"/>
    <mergeCell ref="D181:D183"/>
    <mergeCell ref="A172:A174"/>
    <mergeCell ref="B172:B174"/>
    <mergeCell ref="C172:C174"/>
    <mergeCell ref="D172:D174"/>
    <mergeCell ref="A175:A177"/>
    <mergeCell ref="B175:B177"/>
    <mergeCell ref="C175:C177"/>
    <mergeCell ref="D175:D177"/>
    <mergeCell ref="A190:A192"/>
    <mergeCell ref="B190:B192"/>
    <mergeCell ref="C190:C192"/>
    <mergeCell ref="D190:D192"/>
    <mergeCell ref="A193:A195"/>
    <mergeCell ref="B193:B195"/>
    <mergeCell ref="C193:C195"/>
    <mergeCell ref="D193:D195"/>
    <mergeCell ref="A184:A186"/>
    <mergeCell ref="B184:B186"/>
    <mergeCell ref="C184:C186"/>
    <mergeCell ref="D184:D186"/>
    <mergeCell ref="A187:A189"/>
    <mergeCell ref="B187:B189"/>
    <mergeCell ref="C187:C189"/>
    <mergeCell ref="D187:D189"/>
    <mergeCell ref="A202:A204"/>
    <mergeCell ref="B202:B204"/>
    <mergeCell ref="C202:C204"/>
    <mergeCell ref="D202:D204"/>
    <mergeCell ref="A205:A207"/>
    <mergeCell ref="B205:B207"/>
    <mergeCell ref="C205:C207"/>
    <mergeCell ref="D205:D207"/>
    <mergeCell ref="A196:A198"/>
    <mergeCell ref="B196:B198"/>
    <mergeCell ref="C196:C198"/>
    <mergeCell ref="D196:D198"/>
    <mergeCell ref="A199:A201"/>
    <mergeCell ref="B199:B201"/>
    <mergeCell ref="C199:C201"/>
    <mergeCell ref="D199:D201"/>
  </mergeCells>
  <conditionalFormatting sqref="F7:F207">
    <cfRule type="expression" dxfId="5" priority="1">
      <formula>#REF!&gt;0</formula>
    </cfRule>
  </conditionalFormatting>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369E3-30D8-4A34-BA62-0AE7C37E835C}">
  <dimension ref="A1:S207"/>
  <sheetViews>
    <sheetView zoomScaleNormal="100" workbookViewId="0">
      <pane xSplit="4" ySplit="6" topLeftCell="E7" activePane="bottomRight" state="frozen"/>
      <selection pane="topRight" activeCell="G1" sqref="G1"/>
      <selection pane="bottomLeft" activeCell="A3" sqref="A3"/>
      <selection pane="bottomRight" activeCell="C3" sqref="C3:D3"/>
    </sheetView>
  </sheetViews>
  <sheetFormatPr defaultRowHeight="12.75" x14ac:dyDescent="0.2"/>
  <cols>
    <col min="1" max="3" width="12.5703125" customWidth="1"/>
    <col min="4" max="4" width="54.7109375" style="1" customWidth="1"/>
    <col min="5" max="5" width="16.85546875" style="17" customWidth="1"/>
    <col min="6" max="6" width="12.5703125" style="8" customWidth="1"/>
    <col min="7" max="8" width="12.5703125" style="15" customWidth="1"/>
    <col min="9" max="11" width="12.5703125" style="10" customWidth="1"/>
    <col min="12" max="12" width="12.5703125" style="7" customWidth="1"/>
    <col min="13" max="13" width="12.5703125" style="10" customWidth="1"/>
    <col min="14" max="18" width="12.5703125" style="9" customWidth="1"/>
    <col min="19" max="19" width="16.140625" style="10" bestFit="1" customWidth="1"/>
  </cols>
  <sheetData>
    <row r="1" spans="1:19" x14ac:dyDescent="0.2">
      <c r="A1" s="120" t="s">
        <v>0</v>
      </c>
      <c r="B1" s="120"/>
      <c r="C1" s="121"/>
      <c r="D1" s="121"/>
    </row>
    <row r="2" spans="1:19" x14ac:dyDescent="0.2">
      <c r="A2" s="120" t="s">
        <v>1</v>
      </c>
      <c r="B2" s="120"/>
      <c r="C2" s="121">
        <v>9</v>
      </c>
      <c r="D2" s="121"/>
      <c r="E2" s="16"/>
      <c r="F2" s="3"/>
      <c r="G2" s="14"/>
      <c r="H2" s="14"/>
      <c r="I2" s="2"/>
      <c r="J2" s="2"/>
      <c r="K2" s="2"/>
      <c r="L2" s="13"/>
      <c r="M2" s="4"/>
      <c r="N2" s="4"/>
      <c r="O2" s="4"/>
      <c r="P2" s="5"/>
      <c r="Q2" s="4"/>
      <c r="S2" s="2"/>
    </row>
    <row r="3" spans="1:19" x14ac:dyDescent="0.2">
      <c r="A3" s="120" t="s">
        <v>2</v>
      </c>
      <c r="B3" s="120"/>
      <c r="C3" s="121">
        <v>1910</v>
      </c>
      <c r="D3" s="121"/>
      <c r="E3" s="16"/>
      <c r="F3" s="3"/>
      <c r="G3" s="14"/>
      <c r="H3" s="14"/>
      <c r="I3" s="2"/>
      <c r="J3" s="2"/>
      <c r="K3" s="2"/>
      <c r="L3" s="13"/>
      <c r="M3" s="2"/>
      <c r="N3" s="4"/>
      <c r="O3" s="4"/>
      <c r="P3" s="4"/>
      <c r="Q3" s="5"/>
      <c r="R3" s="4"/>
      <c r="S3" s="2"/>
    </row>
    <row r="4" spans="1:19" x14ac:dyDescent="0.2">
      <c r="A4" s="120" t="s">
        <v>3</v>
      </c>
      <c r="B4" s="120"/>
      <c r="C4" s="121">
        <v>20</v>
      </c>
      <c r="D4" s="121"/>
      <c r="E4" s="16"/>
      <c r="F4" s="3"/>
      <c r="G4" s="14"/>
      <c r="H4" s="14"/>
      <c r="I4" s="2"/>
      <c r="J4" s="2"/>
      <c r="K4" s="2"/>
      <c r="L4" s="13"/>
      <c r="M4" s="2"/>
      <c r="N4" s="4"/>
      <c r="O4" s="4"/>
      <c r="P4" s="4"/>
      <c r="Q4" s="5"/>
      <c r="R4" s="4"/>
      <c r="S4" s="2"/>
    </row>
    <row r="5" spans="1:19" ht="5.0999999999999996" customHeight="1" x14ac:dyDescent="0.2">
      <c r="B5" s="81"/>
      <c r="C5" s="81"/>
      <c r="D5" s="81"/>
      <c r="E5" s="16"/>
      <c r="F5" s="3"/>
      <c r="G5" s="14"/>
      <c r="H5" s="14"/>
      <c r="I5" s="2"/>
      <c r="J5" s="2"/>
      <c r="K5" s="2"/>
      <c r="L5" s="13"/>
      <c r="M5" s="2"/>
      <c r="N5" s="4"/>
      <c r="O5" s="4"/>
      <c r="P5" s="4"/>
      <c r="Q5" s="5"/>
      <c r="R5" s="4"/>
      <c r="S5" s="2"/>
    </row>
    <row r="6" spans="1:19" s="6" customFormat="1" ht="51" x14ac:dyDescent="0.2">
      <c r="A6" s="11" t="s">
        <v>4</v>
      </c>
      <c r="B6" s="12" t="s">
        <v>5</v>
      </c>
      <c r="C6" s="12" t="s">
        <v>6</v>
      </c>
      <c r="D6" s="12" t="s">
        <v>7</v>
      </c>
      <c r="E6" s="18" t="s">
        <v>8</v>
      </c>
      <c r="F6" s="19" t="s">
        <v>9</v>
      </c>
      <c r="G6" s="19" t="s">
        <v>10</v>
      </c>
      <c r="H6" s="20" t="s">
        <v>11</v>
      </c>
      <c r="I6" s="21" t="s">
        <v>12</v>
      </c>
      <c r="J6" s="22" t="s">
        <v>13</v>
      </c>
      <c r="K6" s="22" t="s">
        <v>14</v>
      </c>
      <c r="L6" s="22" t="s">
        <v>15</v>
      </c>
      <c r="M6" s="22" t="s">
        <v>16</v>
      </c>
      <c r="N6" s="23" t="s">
        <v>17</v>
      </c>
      <c r="O6" s="23" t="s">
        <v>18</v>
      </c>
      <c r="P6" s="24" t="s">
        <v>19</v>
      </c>
      <c r="Q6" s="25" t="s">
        <v>20</v>
      </c>
      <c r="R6" s="25" t="s">
        <v>21</v>
      </c>
      <c r="S6" s="26" t="s">
        <v>22</v>
      </c>
    </row>
    <row r="7" spans="1:19" s="64" customFormat="1" x14ac:dyDescent="0.2">
      <c r="A7" s="122">
        <v>5</v>
      </c>
      <c r="B7" s="125" t="s">
        <v>23</v>
      </c>
      <c r="C7" s="125" t="s">
        <v>24</v>
      </c>
      <c r="D7" s="128" t="s">
        <v>25</v>
      </c>
      <c r="E7" s="49">
        <v>0</v>
      </c>
      <c r="F7" s="50">
        <v>0</v>
      </c>
      <c r="G7" s="51"/>
      <c r="H7" s="52"/>
      <c r="I7" s="49">
        <v>0</v>
      </c>
      <c r="J7" s="49">
        <v>0</v>
      </c>
      <c r="K7" s="49">
        <v>0</v>
      </c>
      <c r="L7" s="49">
        <f t="shared" ref="L7:L70" si="0">ROUND(SUM(F7:K7),2)</f>
        <v>0</v>
      </c>
      <c r="M7" s="49">
        <f t="shared" ref="M7:M70" si="1">+L7*1.5</f>
        <v>0</v>
      </c>
      <c r="N7" s="53">
        <v>1</v>
      </c>
      <c r="O7" s="53"/>
      <c r="P7" s="54"/>
      <c r="Q7" s="55">
        <f>SUM(N7:P7)*($C$3)</f>
        <v>1910</v>
      </c>
      <c r="R7" s="53">
        <f>SUM($N7:$P7)*$C$4</f>
        <v>20</v>
      </c>
      <c r="S7" s="63">
        <f t="shared" ref="S7:S70" si="2">+(Q7*L7)+(R7*M7)</f>
        <v>0</v>
      </c>
    </row>
    <row r="8" spans="1:19" s="64" customFormat="1" x14ac:dyDescent="0.2">
      <c r="A8" s="123"/>
      <c r="B8" s="126"/>
      <c r="C8" s="126"/>
      <c r="D8" s="129"/>
      <c r="E8" s="35">
        <v>0</v>
      </c>
      <c r="F8" s="36"/>
      <c r="G8" s="37">
        <v>0</v>
      </c>
      <c r="H8" s="38"/>
      <c r="I8" s="35">
        <v>0</v>
      </c>
      <c r="J8" s="35">
        <v>0</v>
      </c>
      <c r="K8" s="35">
        <v>0</v>
      </c>
      <c r="L8" s="35">
        <f t="shared" si="0"/>
        <v>0</v>
      </c>
      <c r="M8" s="35">
        <f t="shared" si="1"/>
        <v>0</v>
      </c>
      <c r="N8" s="39"/>
      <c r="O8" s="39">
        <v>5</v>
      </c>
      <c r="P8" s="40"/>
      <c r="Q8" s="41">
        <f t="shared" ref="Q8:Q71" si="3">SUM(N8:P8)*($C$3)</f>
        <v>9550</v>
      </c>
      <c r="R8" s="39">
        <f t="shared" ref="R8:R71" si="4">SUM($N8:$P8)*$C$4</f>
        <v>100</v>
      </c>
      <c r="S8" s="65">
        <f t="shared" si="2"/>
        <v>0</v>
      </c>
    </row>
    <row r="9" spans="1:19" s="64" customFormat="1" x14ac:dyDescent="0.2">
      <c r="A9" s="124"/>
      <c r="B9" s="127"/>
      <c r="C9" s="127"/>
      <c r="D9" s="129"/>
      <c r="E9" s="66">
        <v>0</v>
      </c>
      <c r="F9" s="67"/>
      <c r="G9" s="67"/>
      <c r="H9" s="68">
        <v>0</v>
      </c>
      <c r="I9" s="66">
        <v>0</v>
      </c>
      <c r="J9" s="66">
        <v>0</v>
      </c>
      <c r="K9" s="66">
        <v>0</v>
      </c>
      <c r="L9" s="66">
        <v>0</v>
      </c>
      <c r="M9" s="66">
        <f t="shared" si="1"/>
        <v>0</v>
      </c>
      <c r="N9" s="69"/>
      <c r="O9" s="69"/>
      <c r="P9" s="70">
        <v>1.5</v>
      </c>
      <c r="Q9" s="69">
        <f t="shared" si="3"/>
        <v>2865</v>
      </c>
      <c r="R9" s="69">
        <f t="shared" si="4"/>
        <v>30</v>
      </c>
      <c r="S9" s="71">
        <f t="shared" si="2"/>
        <v>0</v>
      </c>
    </row>
    <row r="10" spans="1:19" x14ac:dyDescent="0.2">
      <c r="A10" s="130">
        <v>6</v>
      </c>
      <c r="B10" s="131" t="s">
        <v>26</v>
      </c>
      <c r="C10" s="131" t="s">
        <v>27</v>
      </c>
      <c r="D10" s="132" t="s">
        <v>28</v>
      </c>
      <c r="E10" s="49">
        <v>0</v>
      </c>
      <c r="F10" s="50">
        <v>0</v>
      </c>
      <c r="G10" s="51"/>
      <c r="H10" s="52"/>
      <c r="I10" s="49">
        <v>0</v>
      </c>
      <c r="J10" s="49">
        <v>0</v>
      </c>
      <c r="K10" s="49">
        <v>0</v>
      </c>
      <c r="L10" s="49">
        <f t="shared" si="0"/>
        <v>0</v>
      </c>
      <c r="M10" s="49">
        <f t="shared" si="1"/>
        <v>0</v>
      </c>
      <c r="N10" s="53">
        <v>1</v>
      </c>
      <c r="O10" s="53"/>
      <c r="P10" s="54"/>
      <c r="Q10" s="55">
        <f t="shared" si="3"/>
        <v>1910</v>
      </c>
      <c r="R10" s="53">
        <f t="shared" si="4"/>
        <v>20</v>
      </c>
      <c r="S10" s="56">
        <f t="shared" si="2"/>
        <v>0</v>
      </c>
    </row>
    <row r="11" spans="1:19" x14ac:dyDescent="0.2">
      <c r="A11" s="104"/>
      <c r="B11" s="93"/>
      <c r="C11" s="93"/>
      <c r="D11" s="107"/>
      <c r="E11" s="35">
        <v>0</v>
      </c>
      <c r="F11" s="36"/>
      <c r="G11" s="37">
        <v>0</v>
      </c>
      <c r="H11" s="38"/>
      <c r="I11" s="35">
        <v>0</v>
      </c>
      <c r="J11" s="35">
        <v>0</v>
      </c>
      <c r="K11" s="35">
        <v>0</v>
      </c>
      <c r="L11" s="35">
        <f t="shared" si="0"/>
        <v>0</v>
      </c>
      <c r="M11" s="35">
        <f t="shared" si="1"/>
        <v>0</v>
      </c>
      <c r="N11" s="39"/>
      <c r="O11" s="39">
        <v>7</v>
      </c>
      <c r="P11" s="40"/>
      <c r="Q11" s="41">
        <f t="shared" si="3"/>
        <v>13370</v>
      </c>
      <c r="R11" s="39">
        <f t="shared" si="4"/>
        <v>140</v>
      </c>
      <c r="S11" s="42">
        <f t="shared" si="2"/>
        <v>0</v>
      </c>
    </row>
    <row r="12" spans="1:19" x14ac:dyDescent="0.2">
      <c r="A12" s="105"/>
      <c r="B12" s="101"/>
      <c r="C12" s="101"/>
      <c r="D12" s="108"/>
      <c r="E12" s="43">
        <v>0</v>
      </c>
      <c r="F12" s="44"/>
      <c r="G12" s="44"/>
      <c r="H12" s="45">
        <v>0</v>
      </c>
      <c r="I12" s="43">
        <v>0</v>
      </c>
      <c r="J12" s="43">
        <v>0</v>
      </c>
      <c r="K12" s="43">
        <v>0</v>
      </c>
      <c r="L12" s="43">
        <f t="shared" si="0"/>
        <v>0</v>
      </c>
      <c r="M12" s="43">
        <f t="shared" si="1"/>
        <v>0</v>
      </c>
      <c r="N12" s="46"/>
      <c r="O12" s="46"/>
      <c r="P12" s="47">
        <v>3</v>
      </c>
      <c r="Q12" s="46">
        <f t="shared" si="3"/>
        <v>5730</v>
      </c>
      <c r="R12" s="46">
        <f t="shared" si="4"/>
        <v>60</v>
      </c>
      <c r="S12" s="48">
        <f t="shared" si="2"/>
        <v>0</v>
      </c>
    </row>
    <row r="13" spans="1:19" x14ac:dyDescent="0.2">
      <c r="A13" s="103">
        <v>6</v>
      </c>
      <c r="B13" s="92" t="s">
        <v>26</v>
      </c>
      <c r="C13" s="92" t="s">
        <v>29</v>
      </c>
      <c r="D13" s="106" t="s">
        <v>30</v>
      </c>
      <c r="E13" s="27">
        <v>0</v>
      </c>
      <c r="F13" s="28">
        <v>0</v>
      </c>
      <c r="G13" s="29"/>
      <c r="H13" s="30"/>
      <c r="I13" s="27">
        <v>0</v>
      </c>
      <c r="J13" s="27">
        <v>0</v>
      </c>
      <c r="K13" s="27">
        <v>0</v>
      </c>
      <c r="L13" s="27">
        <f t="shared" si="0"/>
        <v>0</v>
      </c>
      <c r="M13" s="27">
        <f t="shared" si="1"/>
        <v>0</v>
      </c>
      <c r="N13" s="31">
        <v>1</v>
      </c>
      <c r="O13" s="31"/>
      <c r="P13" s="32"/>
      <c r="Q13" s="33">
        <f t="shared" si="3"/>
        <v>1910</v>
      </c>
      <c r="R13" s="31">
        <f t="shared" si="4"/>
        <v>20</v>
      </c>
      <c r="S13" s="34">
        <f t="shared" si="2"/>
        <v>0</v>
      </c>
    </row>
    <row r="14" spans="1:19" x14ac:dyDescent="0.2">
      <c r="A14" s="104"/>
      <c r="B14" s="93"/>
      <c r="C14" s="93"/>
      <c r="D14" s="107"/>
      <c r="E14" s="35">
        <v>0</v>
      </c>
      <c r="F14" s="36"/>
      <c r="G14" s="37">
        <v>0</v>
      </c>
      <c r="H14" s="38"/>
      <c r="I14" s="35">
        <v>0</v>
      </c>
      <c r="J14" s="35">
        <v>0</v>
      </c>
      <c r="K14" s="35">
        <v>0</v>
      </c>
      <c r="L14" s="35">
        <f t="shared" si="0"/>
        <v>0</v>
      </c>
      <c r="M14" s="35">
        <f t="shared" si="1"/>
        <v>0</v>
      </c>
      <c r="N14" s="39"/>
      <c r="O14" s="72">
        <v>0</v>
      </c>
      <c r="P14" s="40"/>
      <c r="Q14" s="41">
        <f t="shared" si="3"/>
        <v>0</v>
      </c>
      <c r="R14" s="39">
        <f t="shared" si="4"/>
        <v>0</v>
      </c>
      <c r="S14" s="42">
        <f t="shared" si="2"/>
        <v>0</v>
      </c>
    </row>
    <row r="15" spans="1:19" x14ac:dyDescent="0.2">
      <c r="A15" s="105"/>
      <c r="B15" s="101"/>
      <c r="C15" s="101"/>
      <c r="D15" s="108"/>
      <c r="E15" s="43">
        <v>0</v>
      </c>
      <c r="F15" s="44"/>
      <c r="G15" s="44"/>
      <c r="H15" s="45">
        <v>0</v>
      </c>
      <c r="I15" s="43">
        <v>0</v>
      </c>
      <c r="J15" s="43">
        <v>0</v>
      </c>
      <c r="K15" s="43">
        <v>0</v>
      </c>
      <c r="L15" s="43">
        <f t="shared" si="0"/>
        <v>0</v>
      </c>
      <c r="M15" s="43">
        <f t="shared" si="1"/>
        <v>0</v>
      </c>
      <c r="N15" s="46"/>
      <c r="O15" s="46"/>
      <c r="P15" s="47">
        <v>2</v>
      </c>
      <c r="Q15" s="46">
        <f t="shared" si="3"/>
        <v>3820</v>
      </c>
      <c r="R15" s="46">
        <f t="shared" si="4"/>
        <v>40</v>
      </c>
      <c r="S15" s="48">
        <f t="shared" si="2"/>
        <v>0</v>
      </c>
    </row>
    <row r="16" spans="1:19" x14ac:dyDescent="0.2">
      <c r="A16" s="103">
        <v>6</v>
      </c>
      <c r="B16" s="92" t="s">
        <v>26</v>
      </c>
      <c r="C16" s="92" t="s">
        <v>31</v>
      </c>
      <c r="D16" s="106" t="s">
        <v>32</v>
      </c>
      <c r="E16" s="27">
        <v>0</v>
      </c>
      <c r="F16" s="28">
        <v>0</v>
      </c>
      <c r="G16" s="29"/>
      <c r="H16" s="30"/>
      <c r="I16" s="27">
        <v>0</v>
      </c>
      <c r="J16" s="27">
        <v>0</v>
      </c>
      <c r="K16" s="27">
        <v>0</v>
      </c>
      <c r="L16" s="27">
        <f t="shared" si="0"/>
        <v>0</v>
      </c>
      <c r="M16" s="27">
        <f t="shared" si="1"/>
        <v>0</v>
      </c>
      <c r="N16" s="31">
        <v>1</v>
      </c>
      <c r="O16" s="31"/>
      <c r="P16" s="32"/>
      <c r="Q16" s="33">
        <f t="shared" si="3"/>
        <v>1910</v>
      </c>
      <c r="R16" s="31">
        <f t="shared" si="4"/>
        <v>20</v>
      </c>
      <c r="S16" s="34">
        <f t="shared" si="2"/>
        <v>0</v>
      </c>
    </row>
    <row r="17" spans="1:19" x14ac:dyDescent="0.2">
      <c r="A17" s="104"/>
      <c r="B17" s="93"/>
      <c r="C17" s="93"/>
      <c r="D17" s="107"/>
      <c r="E17" s="35">
        <v>0</v>
      </c>
      <c r="F17" s="36"/>
      <c r="G17" s="37">
        <v>0</v>
      </c>
      <c r="H17" s="38"/>
      <c r="I17" s="35">
        <v>0</v>
      </c>
      <c r="J17" s="35">
        <v>0</v>
      </c>
      <c r="K17" s="35">
        <v>0</v>
      </c>
      <c r="L17" s="35">
        <f t="shared" si="0"/>
        <v>0</v>
      </c>
      <c r="M17" s="35">
        <f t="shared" si="1"/>
        <v>0</v>
      </c>
      <c r="N17" s="39"/>
      <c r="O17" s="39">
        <v>2</v>
      </c>
      <c r="P17" s="40"/>
      <c r="Q17" s="41">
        <f t="shared" si="3"/>
        <v>3820</v>
      </c>
      <c r="R17" s="39">
        <f t="shared" si="4"/>
        <v>40</v>
      </c>
      <c r="S17" s="42">
        <f t="shared" si="2"/>
        <v>0</v>
      </c>
    </row>
    <row r="18" spans="1:19" x14ac:dyDescent="0.2">
      <c r="A18" s="105"/>
      <c r="B18" s="101"/>
      <c r="C18" s="101"/>
      <c r="D18" s="108"/>
      <c r="E18" s="43">
        <v>0</v>
      </c>
      <c r="F18" s="44"/>
      <c r="G18" s="44"/>
      <c r="H18" s="45">
        <v>0</v>
      </c>
      <c r="I18" s="43">
        <v>0</v>
      </c>
      <c r="J18" s="43">
        <v>0</v>
      </c>
      <c r="K18" s="43">
        <v>0</v>
      </c>
      <c r="L18" s="43">
        <f t="shared" si="0"/>
        <v>0</v>
      </c>
      <c r="M18" s="43">
        <f t="shared" si="1"/>
        <v>0</v>
      </c>
      <c r="N18" s="46"/>
      <c r="O18" s="46"/>
      <c r="P18" s="47">
        <v>2</v>
      </c>
      <c r="Q18" s="46">
        <f t="shared" si="3"/>
        <v>3820</v>
      </c>
      <c r="R18" s="46">
        <f t="shared" si="4"/>
        <v>40</v>
      </c>
      <c r="S18" s="48">
        <f t="shared" si="2"/>
        <v>0</v>
      </c>
    </row>
    <row r="19" spans="1:19" x14ac:dyDescent="0.2">
      <c r="A19" s="103">
        <v>6</v>
      </c>
      <c r="B19" s="92" t="s">
        <v>26</v>
      </c>
      <c r="C19" s="92" t="s">
        <v>33</v>
      </c>
      <c r="D19" s="106" t="s">
        <v>34</v>
      </c>
      <c r="E19" s="27">
        <v>0</v>
      </c>
      <c r="F19" s="28">
        <v>0</v>
      </c>
      <c r="G19" s="29"/>
      <c r="H19" s="30"/>
      <c r="I19" s="27">
        <v>0</v>
      </c>
      <c r="J19" s="27">
        <v>0</v>
      </c>
      <c r="K19" s="27">
        <v>0</v>
      </c>
      <c r="L19" s="27">
        <f t="shared" si="0"/>
        <v>0</v>
      </c>
      <c r="M19" s="27">
        <f t="shared" si="1"/>
        <v>0</v>
      </c>
      <c r="N19" s="31">
        <v>1</v>
      </c>
      <c r="O19" s="31"/>
      <c r="P19" s="32"/>
      <c r="Q19" s="33">
        <f t="shared" si="3"/>
        <v>1910</v>
      </c>
      <c r="R19" s="31">
        <f t="shared" si="4"/>
        <v>20</v>
      </c>
      <c r="S19" s="34">
        <f t="shared" si="2"/>
        <v>0</v>
      </c>
    </row>
    <row r="20" spans="1:19" x14ac:dyDescent="0.2">
      <c r="A20" s="104"/>
      <c r="B20" s="93"/>
      <c r="C20" s="93"/>
      <c r="D20" s="107"/>
      <c r="E20" s="35">
        <v>0</v>
      </c>
      <c r="F20" s="36"/>
      <c r="G20" s="37">
        <v>0</v>
      </c>
      <c r="H20" s="38"/>
      <c r="I20" s="35">
        <v>0</v>
      </c>
      <c r="J20" s="35">
        <v>0</v>
      </c>
      <c r="K20" s="35">
        <v>0</v>
      </c>
      <c r="L20" s="35">
        <f t="shared" si="0"/>
        <v>0</v>
      </c>
      <c r="M20" s="35">
        <f t="shared" si="1"/>
        <v>0</v>
      </c>
      <c r="N20" s="39"/>
      <c r="O20" s="39">
        <v>2</v>
      </c>
      <c r="P20" s="40"/>
      <c r="Q20" s="41">
        <f t="shared" si="3"/>
        <v>3820</v>
      </c>
      <c r="R20" s="39">
        <f t="shared" si="4"/>
        <v>40</v>
      </c>
      <c r="S20" s="42">
        <f t="shared" si="2"/>
        <v>0</v>
      </c>
    </row>
    <row r="21" spans="1:19" ht="11.45" customHeight="1" x14ac:dyDescent="0.2">
      <c r="A21" s="105"/>
      <c r="B21" s="101"/>
      <c r="C21" s="101"/>
      <c r="D21" s="108"/>
      <c r="E21" s="43">
        <v>0</v>
      </c>
      <c r="F21" s="44"/>
      <c r="G21" s="44"/>
      <c r="H21" s="45">
        <v>0</v>
      </c>
      <c r="I21" s="43">
        <v>0</v>
      </c>
      <c r="J21" s="43">
        <v>0</v>
      </c>
      <c r="K21" s="43">
        <v>0</v>
      </c>
      <c r="L21" s="43">
        <f t="shared" si="0"/>
        <v>0</v>
      </c>
      <c r="M21" s="43">
        <f t="shared" si="1"/>
        <v>0</v>
      </c>
      <c r="N21" s="46"/>
      <c r="O21" s="46"/>
      <c r="P21" s="47">
        <v>2</v>
      </c>
      <c r="Q21" s="46">
        <f t="shared" si="3"/>
        <v>3820</v>
      </c>
      <c r="R21" s="46">
        <f t="shared" si="4"/>
        <v>40</v>
      </c>
      <c r="S21" s="48">
        <f t="shared" si="2"/>
        <v>0</v>
      </c>
    </row>
    <row r="22" spans="1:19" x14ac:dyDescent="0.2">
      <c r="A22" s="117">
        <v>8</v>
      </c>
      <c r="B22" s="118" t="s">
        <v>35</v>
      </c>
      <c r="C22" s="118" t="s">
        <v>36</v>
      </c>
      <c r="D22" s="119" t="s">
        <v>37</v>
      </c>
      <c r="E22" s="49">
        <v>0</v>
      </c>
      <c r="F22" s="50">
        <v>0</v>
      </c>
      <c r="G22" s="51"/>
      <c r="H22" s="52"/>
      <c r="I22" s="49">
        <v>0</v>
      </c>
      <c r="J22" s="49">
        <v>0</v>
      </c>
      <c r="K22" s="49">
        <v>0</v>
      </c>
      <c r="L22" s="49">
        <f t="shared" si="0"/>
        <v>0</v>
      </c>
      <c r="M22" s="49">
        <f t="shared" si="1"/>
        <v>0</v>
      </c>
      <c r="N22" s="53">
        <v>1</v>
      </c>
      <c r="O22" s="53"/>
      <c r="P22" s="54"/>
      <c r="Q22" s="55">
        <f t="shared" si="3"/>
        <v>1910</v>
      </c>
      <c r="R22" s="53">
        <f t="shared" si="4"/>
        <v>20</v>
      </c>
      <c r="S22" s="56">
        <f t="shared" si="2"/>
        <v>0</v>
      </c>
    </row>
    <row r="23" spans="1:19" x14ac:dyDescent="0.2">
      <c r="A23" s="100"/>
      <c r="B23" s="110"/>
      <c r="C23" s="110"/>
      <c r="D23" s="96"/>
      <c r="E23" s="35">
        <v>0</v>
      </c>
      <c r="F23" s="36"/>
      <c r="G23" s="37">
        <v>0</v>
      </c>
      <c r="H23" s="38"/>
      <c r="I23" s="35">
        <v>0</v>
      </c>
      <c r="J23" s="35">
        <v>0</v>
      </c>
      <c r="K23" s="35">
        <v>0</v>
      </c>
      <c r="L23" s="35">
        <f t="shared" si="0"/>
        <v>0</v>
      </c>
      <c r="M23" s="35">
        <f t="shared" si="1"/>
        <v>0</v>
      </c>
      <c r="N23" s="39"/>
      <c r="O23" s="39">
        <v>9</v>
      </c>
      <c r="P23" s="40"/>
      <c r="Q23" s="41">
        <f t="shared" si="3"/>
        <v>17190</v>
      </c>
      <c r="R23" s="39">
        <f t="shared" si="4"/>
        <v>180</v>
      </c>
      <c r="S23" s="42">
        <f t="shared" si="2"/>
        <v>0</v>
      </c>
    </row>
    <row r="24" spans="1:19" x14ac:dyDescent="0.2">
      <c r="A24" s="100"/>
      <c r="B24" s="110"/>
      <c r="C24" s="110"/>
      <c r="D24" s="102"/>
      <c r="E24" s="43">
        <v>0</v>
      </c>
      <c r="F24" s="44"/>
      <c r="G24" s="44"/>
      <c r="H24" s="45">
        <v>0</v>
      </c>
      <c r="I24" s="43">
        <v>0</v>
      </c>
      <c r="J24" s="43">
        <v>0</v>
      </c>
      <c r="K24" s="43">
        <v>0</v>
      </c>
      <c r="L24" s="43">
        <f t="shared" si="0"/>
        <v>0</v>
      </c>
      <c r="M24" s="43">
        <f t="shared" si="1"/>
        <v>0</v>
      </c>
      <c r="N24" s="46"/>
      <c r="O24" s="46"/>
      <c r="P24" s="47">
        <v>2</v>
      </c>
      <c r="Q24" s="46">
        <f t="shared" si="3"/>
        <v>3820</v>
      </c>
      <c r="R24" s="46">
        <f t="shared" si="4"/>
        <v>40</v>
      </c>
      <c r="S24" s="48">
        <f t="shared" si="2"/>
        <v>0</v>
      </c>
    </row>
    <row r="25" spans="1:19" x14ac:dyDescent="0.2">
      <c r="A25" s="103">
        <v>8</v>
      </c>
      <c r="B25" s="92" t="s">
        <v>35</v>
      </c>
      <c r="C25" s="92" t="s">
        <v>38</v>
      </c>
      <c r="D25" s="106" t="s">
        <v>39</v>
      </c>
      <c r="E25" s="27">
        <v>0</v>
      </c>
      <c r="F25" s="28">
        <v>0</v>
      </c>
      <c r="G25" s="29"/>
      <c r="H25" s="30"/>
      <c r="I25" s="27">
        <v>0</v>
      </c>
      <c r="J25" s="27">
        <v>0</v>
      </c>
      <c r="K25" s="27">
        <v>0</v>
      </c>
      <c r="L25" s="27">
        <f t="shared" si="0"/>
        <v>0</v>
      </c>
      <c r="M25" s="27">
        <f t="shared" si="1"/>
        <v>0</v>
      </c>
      <c r="N25" s="31">
        <v>3</v>
      </c>
      <c r="O25" s="31"/>
      <c r="P25" s="32"/>
      <c r="Q25" s="33">
        <f t="shared" si="3"/>
        <v>5730</v>
      </c>
      <c r="R25" s="31">
        <f t="shared" si="4"/>
        <v>60</v>
      </c>
      <c r="S25" s="34">
        <f t="shared" si="2"/>
        <v>0</v>
      </c>
    </row>
    <row r="26" spans="1:19" x14ac:dyDescent="0.2">
      <c r="A26" s="104"/>
      <c r="B26" s="93"/>
      <c r="C26" s="93"/>
      <c r="D26" s="107"/>
      <c r="E26" s="35">
        <v>0</v>
      </c>
      <c r="F26" s="36"/>
      <c r="G26" s="37">
        <v>0</v>
      </c>
      <c r="H26" s="38"/>
      <c r="I26" s="35">
        <v>0</v>
      </c>
      <c r="J26" s="35">
        <v>0</v>
      </c>
      <c r="K26" s="35">
        <v>0</v>
      </c>
      <c r="L26" s="35">
        <f t="shared" si="0"/>
        <v>0</v>
      </c>
      <c r="M26" s="35">
        <f t="shared" si="1"/>
        <v>0</v>
      </c>
      <c r="N26" s="39"/>
      <c r="O26" s="39">
        <v>21</v>
      </c>
      <c r="P26" s="40"/>
      <c r="Q26" s="41">
        <f t="shared" si="3"/>
        <v>40110</v>
      </c>
      <c r="R26" s="39">
        <f t="shared" si="4"/>
        <v>420</v>
      </c>
      <c r="S26" s="42">
        <f t="shared" si="2"/>
        <v>0</v>
      </c>
    </row>
    <row r="27" spans="1:19" x14ac:dyDescent="0.2">
      <c r="A27" s="105"/>
      <c r="B27" s="101"/>
      <c r="C27" s="101"/>
      <c r="D27" s="108"/>
      <c r="E27" s="43">
        <v>0</v>
      </c>
      <c r="F27" s="44"/>
      <c r="G27" s="44"/>
      <c r="H27" s="45">
        <v>0</v>
      </c>
      <c r="I27" s="43">
        <v>0</v>
      </c>
      <c r="J27" s="43">
        <v>0</v>
      </c>
      <c r="K27" s="43">
        <v>0</v>
      </c>
      <c r="L27" s="43">
        <f t="shared" si="0"/>
        <v>0</v>
      </c>
      <c r="M27" s="43">
        <f t="shared" si="1"/>
        <v>0</v>
      </c>
      <c r="N27" s="46"/>
      <c r="O27" s="46"/>
      <c r="P27" s="47">
        <v>8</v>
      </c>
      <c r="Q27" s="46">
        <f t="shared" si="3"/>
        <v>15280</v>
      </c>
      <c r="R27" s="46">
        <f t="shared" si="4"/>
        <v>160</v>
      </c>
      <c r="S27" s="48">
        <f t="shared" si="2"/>
        <v>0</v>
      </c>
    </row>
    <row r="28" spans="1:19" x14ac:dyDescent="0.2">
      <c r="A28" s="103">
        <v>8</v>
      </c>
      <c r="B28" s="92" t="s">
        <v>35</v>
      </c>
      <c r="C28" s="92" t="s">
        <v>40</v>
      </c>
      <c r="D28" s="106" t="s">
        <v>41</v>
      </c>
      <c r="E28" s="27">
        <v>0</v>
      </c>
      <c r="F28" s="28">
        <v>0</v>
      </c>
      <c r="G28" s="29"/>
      <c r="H28" s="30"/>
      <c r="I28" s="27">
        <v>0</v>
      </c>
      <c r="J28" s="27">
        <v>0</v>
      </c>
      <c r="K28" s="27">
        <v>0</v>
      </c>
      <c r="L28" s="27">
        <f t="shared" si="0"/>
        <v>0</v>
      </c>
      <c r="M28" s="27">
        <f t="shared" si="1"/>
        <v>0</v>
      </c>
      <c r="N28" s="31">
        <v>3</v>
      </c>
      <c r="O28" s="31"/>
      <c r="P28" s="32"/>
      <c r="Q28" s="33">
        <f t="shared" si="3"/>
        <v>5730</v>
      </c>
      <c r="R28" s="31">
        <f t="shared" si="4"/>
        <v>60</v>
      </c>
      <c r="S28" s="34">
        <f t="shared" si="2"/>
        <v>0</v>
      </c>
    </row>
    <row r="29" spans="1:19" x14ac:dyDescent="0.2">
      <c r="A29" s="104"/>
      <c r="B29" s="93"/>
      <c r="C29" s="93"/>
      <c r="D29" s="107"/>
      <c r="E29" s="35">
        <v>0</v>
      </c>
      <c r="F29" s="36"/>
      <c r="G29" s="37">
        <v>0</v>
      </c>
      <c r="H29" s="38"/>
      <c r="I29" s="35">
        <v>0</v>
      </c>
      <c r="J29" s="35">
        <v>0</v>
      </c>
      <c r="K29" s="35">
        <v>0</v>
      </c>
      <c r="L29" s="35">
        <f t="shared" si="0"/>
        <v>0</v>
      </c>
      <c r="M29" s="35">
        <f t="shared" si="1"/>
        <v>0</v>
      </c>
      <c r="N29" s="39"/>
      <c r="O29" s="39">
        <v>21</v>
      </c>
      <c r="P29" s="40"/>
      <c r="Q29" s="41">
        <f t="shared" si="3"/>
        <v>40110</v>
      </c>
      <c r="R29" s="39">
        <f t="shared" si="4"/>
        <v>420</v>
      </c>
      <c r="S29" s="42">
        <f t="shared" si="2"/>
        <v>0</v>
      </c>
    </row>
    <row r="30" spans="1:19" ht="11.45" customHeight="1" x14ac:dyDescent="0.2">
      <c r="A30" s="105"/>
      <c r="B30" s="101"/>
      <c r="C30" s="101"/>
      <c r="D30" s="108"/>
      <c r="E30" s="43">
        <v>0</v>
      </c>
      <c r="F30" s="44"/>
      <c r="G30" s="44"/>
      <c r="H30" s="45">
        <v>0</v>
      </c>
      <c r="I30" s="43">
        <v>0</v>
      </c>
      <c r="J30" s="43">
        <v>0</v>
      </c>
      <c r="K30" s="43">
        <v>0</v>
      </c>
      <c r="L30" s="43">
        <f t="shared" si="0"/>
        <v>0</v>
      </c>
      <c r="M30" s="43">
        <f t="shared" si="1"/>
        <v>0</v>
      </c>
      <c r="N30" s="46"/>
      <c r="O30" s="46"/>
      <c r="P30" s="47">
        <v>9</v>
      </c>
      <c r="Q30" s="46">
        <f t="shared" si="3"/>
        <v>17190</v>
      </c>
      <c r="R30" s="46">
        <f t="shared" si="4"/>
        <v>180</v>
      </c>
      <c r="S30" s="48">
        <f t="shared" si="2"/>
        <v>0</v>
      </c>
    </row>
    <row r="31" spans="1:19" x14ac:dyDescent="0.2">
      <c r="A31" s="103">
        <v>8</v>
      </c>
      <c r="B31" s="92" t="s">
        <v>35</v>
      </c>
      <c r="C31" s="92" t="s">
        <v>42</v>
      </c>
      <c r="D31" s="106" t="s">
        <v>43</v>
      </c>
      <c r="E31" s="27">
        <v>0</v>
      </c>
      <c r="F31" s="28">
        <v>0</v>
      </c>
      <c r="G31" s="29"/>
      <c r="H31" s="30"/>
      <c r="I31" s="27">
        <v>0</v>
      </c>
      <c r="J31" s="27">
        <v>0</v>
      </c>
      <c r="K31" s="27">
        <v>0</v>
      </c>
      <c r="L31" s="27">
        <f t="shared" si="0"/>
        <v>0</v>
      </c>
      <c r="M31" s="27">
        <f t="shared" si="1"/>
        <v>0</v>
      </c>
      <c r="N31" s="31">
        <v>1</v>
      </c>
      <c r="O31" s="31"/>
      <c r="P31" s="32"/>
      <c r="Q31" s="33">
        <f t="shared" si="3"/>
        <v>1910</v>
      </c>
      <c r="R31" s="31">
        <f t="shared" si="4"/>
        <v>20</v>
      </c>
      <c r="S31" s="34">
        <f t="shared" si="2"/>
        <v>0</v>
      </c>
    </row>
    <row r="32" spans="1:19" x14ac:dyDescent="0.2">
      <c r="A32" s="104"/>
      <c r="B32" s="93"/>
      <c r="C32" s="93"/>
      <c r="D32" s="107"/>
      <c r="E32" s="35">
        <v>0</v>
      </c>
      <c r="F32" s="36"/>
      <c r="G32" s="37">
        <v>0</v>
      </c>
      <c r="H32" s="38"/>
      <c r="I32" s="35">
        <v>0</v>
      </c>
      <c r="J32" s="35">
        <v>0</v>
      </c>
      <c r="K32" s="35">
        <v>0</v>
      </c>
      <c r="L32" s="35">
        <f t="shared" si="0"/>
        <v>0</v>
      </c>
      <c r="M32" s="35">
        <f t="shared" si="1"/>
        <v>0</v>
      </c>
      <c r="N32" s="39"/>
      <c r="O32" s="39">
        <v>1</v>
      </c>
      <c r="P32" s="40"/>
      <c r="Q32" s="41">
        <f t="shared" si="3"/>
        <v>1910</v>
      </c>
      <c r="R32" s="39">
        <f t="shared" si="4"/>
        <v>20</v>
      </c>
      <c r="S32" s="42">
        <f t="shared" si="2"/>
        <v>0</v>
      </c>
    </row>
    <row r="33" spans="1:19" x14ac:dyDescent="0.2">
      <c r="A33" s="115"/>
      <c r="B33" s="101"/>
      <c r="C33" s="94"/>
      <c r="D33" s="116"/>
      <c r="E33" s="66">
        <v>0</v>
      </c>
      <c r="F33" s="67"/>
      <c r="G33" s="67"/>
      <c r="H33" s="68">
        <v>0</v>
      </c>
      <c r="I33" s="66">
        <v>0</v>
      </c>
      <c r="J33" s="66">
        <v>0</v>
      </c>
      <c r="K33" s="66">
        <v>0</v>
      </c>
      <c r="L33" s="66">
        <f t="shared" si="0"/>
        <v>0</v>
      </c>
      <c r="M33" s="66">
        <f t="shared" si="1"/>
        <v>0</v>
      </c>
      <c r="N33" s="69"/>
      <c r="O33" s="69"/>
      <c r="P33" s="70">
        <v>1</v>
      </c>
      <c r="Q33" s="69">
        <f t="shared" si="3"/>
        <v>1910</v>
      </c>
      <c r="R33" s="69">
        <f t="shared" si="4"/>
        <v>20</v>
      </c>
      <c r="S33" s="73">
        <f t="shared" si="2"/>
        <v>0</v>
      </c>
    </row>
    <row r="34" spans="1:19" x14ac:dyDescent="0.2">
      <c r="A34" s="100">
        <v>8</v>
      </c>
      <c r="B34" s="92" t="s">
        <v>35</v>
      </c>
      <c r="C34" s="110" t="s">
        <v>44</v>
      </c>
      <c r="D34" s="95" t="s">
        <v>45</v>
      </c>
      <c r="E34" s="27">
        <v>0</v>
      </c>
      <c r="F34" s="28">
        <v>0</v>
      </c>
      <c r="G34" s="29"/>
      <c r="H34" s="30"/>
      <c r="I34" s="27">
        <v>0</v>
      </c>
      <c r="J34" s="27">
        <v>0</v>
      </c>
      <c r="K34" s="27">
        <v>0</v>
      </c>
      <c r="L34" s="27">
        <f t="shared" si="0"/>
        <v>0</v>
      </c>
      <c r="M34" s="27">
        <f t="shared" si="1"/>
        <v>0</v>
      </c>
      <c r="N34" s="31">
        <v>1</v>
      </c>
      <c r="O34" s="31"/>
      <c r="P34" s="32"/>
      <c r="Q34" s="33">
        <f t="shared" si="3"/>
        <v>1910</v>
      </c>
      <c r="R34" s="31">
        <f t="shared" si="4"/>
        <v>20</v>
      </c>
      <c r="S34" s="34">
        <f t="shared" si="2"/>
        <v>0</v>
      </c>
    </row>
    <row r="35" spans="1:19" x14ac:dyDescent="0.2">
      <c r="A35" s="100"/>
      <c r="B35" s="93"/>
      <c r="C35" s="110"/>
      <c r="D35" s="96"/>
      <c r="E35" s="35">
        <v>0</v>
      </c>
      <c r="F35" s="36"/>
      <c r="G35" s="37">
        <v>0</v>
      </c>
      <c r="H35" s="38"/>
      <c r="I35" s="35">
        <v>0</v>
      </c>
      <c r="J35" s="35">
        <v>0</v>
      </c>
      <c r="K35" s="35">
        <v>0</v>
      </c>
      <c r="L35" s="35">
        <f t="shared" si="0"/>
        <v>0</v>
      </c>
      <c r="M35" s="35">
        <f t="shared" si="1"/>
        <v>0</v>
      </c>
      <c r="N35" s="39"/>
      <c r="O35" s="39">
        <v>4</v>
      </c>
      <c r="P35" s="40"/>
      <c r="Q35" s="41">
        <f t="shared" si="3"/>
        <v>7640</v>
      </c>
      <c r="R35" s="39">
        <f t="shared" si="4"/>
        <v>80</v>
      </c>
      <c r="S35" s="42">
        <f t="shared" si="2"/>
        <v>0</v>
      </c>
    </row>
    <row r="36" spans="1:19" x14ac:dyDescent="0.2">
      <c r="A36" s="100"/>
      <c r="B36" s="101"/>
      <c r="C36" s="110"/>
      <c r="D36" s="102"/>
      <c r="E36" s="43">
        <v>0</v>
      </c>
      <c r="F36" s="44"/>
      <c r="G36" s="44"/>
      <c r="H36" s="45">
        <v>0</v>
      </c>
      <c r="I36" s="43">
        <v>0</v>
      </c>
      <c r="J36" s="43">
        <v>0</v>
      </c>
      <c r="K36" s="43">
        <v>0</v>
      </c>
      <c r="L36" s="43">
        <f t="shared" si="0"/>
        <v>0</v>
      </c>
      <c r="M36" s="43">
        <f t="shared" si="1"/>
        <v>0</v>
      </c>
      <c r="N36" s="46"/>
      <c r="O36" s="46"/>
      <c r="P36" s="47">
        <v>3</v>
      </c>
      <c r="Q36" s="46">
        <f t="shared" si="3"/>
        <v>5730</v>
      </c>
      <c r="R36" s="46">
        <f t="shared" si="4"/>
        <v>60</v>
      </c>
      <c r="S36" s="48">
        <f t="shared" si="2"/>
        <v>0</v>
      </c>
    </row>
    <row r="37" spans="1:19" x14ac:dyDescent="0.2">
      <c r="A37" s="103">
        <v>8</v>
      </c>
      <c r="B37" s="92" t="s">
        <v>35</v>
      </c>
      <c r="C37" s="92" t="s">
        <v>46</v>
      </c>
      <c r="D37" s="106" t="s">
        <v>47</v>
      </c>
      <c r="E37" s="27">
        <v>0</v>
      </c>
      <c r="F37" s="28">
        <v>0</v>
      </c>
      <c r="G37" s="29"/>
      <c r="H37" s="30"/>
      <c r="I37" s="27">
        <v>0</v>
      </c>
      <c r="J37" s="27">
        <v>0</v>
      </c>
      <c r="K37" s="27">
        <v>0</v>
      </c>
      <c r="L37" s="27">
        <f t="shared" si="0"/>
        <v>0</v>
      </c>
      <c r="M37" s="27">
        <f t="shared" si="1"/>
        <v>0</v>
      </c>
      <c r="N37" s="31">
        <v>1</v>
      </c>
      <c r="O37" s="31"/>
      <c r="P37" s="32"/>
      <c r="Q37" s="33">
        <f t="shared" si="3"/>
        <v>1910</v>
      </c>
      <c r="R37" s="31">
        <f t="shared" si="4"/>
        <v>20</v>
      </c>
      <c r="S37" s="34">
        <f t="shared" si="2"/>
        <v>0</v>
      </c>
    </row>
    <row r="38" spans="1:19" x14ac:dyDescent="0.2">
      <c r="A38" s="104"/>
      <c r="B38" s="93"/>
      <c r="C38" s="93"/>
      <c r="D38" s="107"/>
      <c r="E38" s="35">
        <v>0</v>
      </c>
      <c r="F38" s="36"/>
      <c r="G38" s="37">
        <v>0</v>
      </c>
      <c r="H38" s="38"/>
      <c r="I38" s="35">
        <v>0</v>
      </c>
      <c r="J38" s="35">
        <v>0</v>
      </c>
      <c r="K38" s="35">
        <v>0</v>
      </c>
      <c r="L38" s="35">
        <f t="shared" si="0"/>
        <v>0</v>
      </c>
      <c r="M38" s="35">
        <f t="shared" si="1"/>
        <v>0</v>
      </c>
      <c r="N38" s="39"/>
      <c r="O38" s="39">
        <v>5</v>
      </c>
      <c r="P38" s="40"/>
      <c r="Q38" s="41">
        <f t="shared" si="3"/>
        <v>9550</v>
      </c>
      <c r="R38" s="39">
        <f t="shared" si="4"/>
        <v>100</v>
      </c>
      <c r="S38" s="42">
        <f t="shared" si="2"/>
        <v>0</v>
      </c>
    </row>
    <row r="39" spans="1:19" x14ac:dyDescent="0.2">
      <c r="A39" s="105"/>
      <c r="B39" s="101"/>
      <c r="C39" s="101"/>
      <c r="D39" s="108"/>
      <c r="E39" s="43">
        <v>0</v>
      </c>
      <c r="F39" s="44"/>
      <c r="G39" s="44"/>
      <c r="H39" s="45">
        <v>0</v>
      </c>
      <c r="I39" s="43">
        <v>0</v>
      </c>
      <c r="J39" s="43">
        <v>0</v>
      </c>
      <c r="K39" s="43">
        <v>0</v>
      </c>
      <c r="L39" s="43">
        <f t="shared" si="0"/>
        <v>0</v>
      </c>
      <c r="M39" s="43">
        <f t="shared" si="1"/>
        <v>0</v>
      </c>
      <c r="N39" s="46"/>
      <c r="O39" s="46"/>
      <c r="P39" s="47">
        <v>2</v>
      </c>
      <c r="Q39" s="46">
        <f t="shared" si="3"/>
        <v>3820</v>
      </c>
      <c r="R39" s="46">
        <f t="shared" si="4"/>
        <v>40</v>
      </c>
      <c r="S39" s="48">
        <f t="shared" si="2"/>
        <v>0</v>
      </c>
    </row>
    <row r="40" spans="1:19" x14ac:dyDescent="0.2">
      <c r="A40" s="103">
        <v>8</v>
      </c>
      <c r="B40" s="92" t="s">
        <v>35</v>
      </c>
      <c r="C40" s="92" t="s">
        <v>48</v>
      </c>
      <c r="D40" s="106" t="s">
        <v>49</v>
      </c>
      <c r="E40" s="27">
        <v>0</v>
      </c>
      <c r="F40" s="28">
        <v>0</v>
      </c>
      <c r="G40" s="29"/>
      <c r="H40" s="30"/>
      <c r="I40" s="27">
        <v>0</v>
      </c>
      <c r="J40" s="27">
        <v>0</v>
      </c>
      <c r="K40" s="27">
        <v>0</v>
      </c>
      <c r="L40" s="27">
        <f t="shared" si="0"/>
        <v>0</v>
      </c>
      <c r="M40" s="27">
        <f t="shared" si="1"/>
        <v>0</v>
      </c>
      <c r="N40" s="31">
        <v>1</v>
      </c>
      <c r="O40" s="31"/>
      <c r="P40" s="32"/>
      <c r="Q40" s="33">
        <f t="shared" si="3"/>
        <v>1910</v>
      </c>
      <c r="R40" s="31">
        <f t="shared" si="4"/>
        <v>20</v>
      </c>
      <c r="S40" s="34">
        <f t="shared" si="2"/>
        <v>0</v>
      </c>
    </row>
    <row r="41" spans="1:19" x14ac:dyDescent="0.2">
      <c r="A41" s="104"/>
      <c r="B41" s="93"/>
      <c r="C41" s="93"/>
      <c r="D41" s="107"/>
      <c r="E41" s="35">
        <v>0</v>
      </c>
      <c r="F41" s="36"/>
      <c r="G41" s="37">
        <v>0</v>
      </c>
      <c r="H41" s="38"/>
      <c r="I41" s="35">
        <v>0</v>
      </c>
      <c r="J41" s="35">
        <v>0</v>
      </c>
      <c r="K41" s="35">
        <v>0</v>
      </c>
      <c r="L41" s="35">
        <f t="shared" si="0"/>
        <v>0</v>
      </c>
      <c r="M41" s="35">
        <f t="shared" si="1"/>
        <v>0</v>
      </c>
      <c r="N41" s="39"/>
      <c r="O41" s="39">
        <v>3</v>
      </c>
      <c r="P41" s="40"/>
      <c r="Q41" s="41">
        <f t="shared" si="3"/>
        <v>5730</v>
      </c>
      <c r="R41" s="39">
        <f t="shared" si="4"/>
        <v>60</v>
      </c>
      <c r="S41" s="42">
        <f t="shared" si="2"/>
        <v>0</v>
      </c>
    </row>
    <row r="42" spans="1:19" ht="11.45" customHeight="1" x14ac:dyDescent="0.2">
      <c r="A42" s="113"/>
      <c r="B42" s="98"/>
      <c r="C42" s="98"/>
      <c r="D42" s="114"/>
      <c r="E42" s="57">
        <v>0</v>
      </c>
      <c r="F42" s="58"/>
      <c r="G42" s="58"/>
      <c r="H42" s="59">
        <v>0</v>
      </c>
      <c r="I42" s="57">
        <v>0</v>
      </c>
      <c r="J42" s="57">
        <v>0</v>
      </c>
      <c r="K42" s="57">
        <v>0</v>
      </c>
      <c r="L42" s="57">
        <f t="shared" si="0"/>
        <v>0</v>
      </c>
      <c r="M42" s="57">
        <f t="shared" si="1"/>
        <v>0</v>
      </c>
      <c r="N42" s="60"/>
      <c r="O42" s="60"/>
      <c r="P42" s="61">
        <v>3</v>
      </c>
      <c r="Q42" s="60">
        <f t="shared" si="3"/>
        <v>5730</v>
      </c>
      <c r="R42" s="60">
        <f t="shared" si="4"/>
        <v>60</v>
      </c>
      <c r="S42" s="62">
        <f t="shared" si="2"/>
        <v>0</v>
      </c>
    </row>
    <row r="43" spans="1:19" x14ac:dyDescent="0.2">
      <c r="A43" s="117">
        <v>11</v>
      </c>
      <c r="B43" s="118" t="s">
        <v>50</v>
      </c>
      <c r="C43" s="118" t="s">
        <v>51</v>
      </c>
      <c r="D43" s="119" t="s">
        <v>52</v>
      </c>
      <c r="E43" s="49">
        <v>0</v>
      </c>
      <c r="F43" s="50">
        <v>0</v>
      </c>
      <c r="G43" s="51"/>
      <c r="H43" s="52"/>
      <c r="I43" s="49">
        <v>0</v>
      </c>
      <c r="J43" s="49">
        <v>0</v>
      </c>
      <c r="K43" s="49">
        <v>0</v>
      </c>
      <c r="L43" s="49">
        <f t="shared" si="0"/>
        <v>0</v>
      </c>
      <c r="M43" s="49">
        <f t="shared" si="1"/>
        <v>0</v>
      </c>
      <c r="N43" s="53">
        <v>1</v>
      </c>
      <c r="O43" s="53"/>
      <c r="P43" s="54"/>
      <c r="Q43" s="55">
        <f t="shared" si="3"/>
        <v>1910</v>
      </c>
      <c r="R43" s="53">
        <f t="shared" si="4"/>
        <v>20</v>
      </c>
      <c r="S43" s="56">
        <f t="shared" si="2"/>
        <v>0</v>
      </c>
    </row>
    <row r="44" spans="1:19" x14ac:dyDescent="0.2">
      <c r="A44" s="100"/>
      <c r="B44" s="110"/>
      <c r="C44" s="110"/>
      <c r="D44" s="96"/>
      <c r="E44" s="35">
        <v>0</v>
      </c>
      <c r="F44" s="36"/>
      <c r="G44" s="37">
        <v>0</v>
      </c>
      <c r="H44" s="38"/>
      <c r="I44" s="35">
        <v>0</v>
      </c>
      <c r="J44" s="35">
        <v>0</v>
      </c>
      <c r="K44" s="35">
        <v>0</v>
      </c>
      <c r="L44" s="35">
        <f t="shared" si="0"/>
        <v>0</v>
      </c>
      <c r="M44" s="35">
        <f t="shared" si="1"/>
        <v>0</v>
      </c>
      <c r="N44" s="39"/>
      <c r="O44" s="39">
        <v>26</v>
      </c>
      <c r="P44" s="40"/>
      <c r="Q44" s="41">
        <f t="shared" si="3"/>
        <v>49660</v>
      </c>
      <c r="R44" s="39">
        <f t="shared" si="4"/>
        <v>520</v>
      </c>
      <c r="S44" s="42">
        <f t="shared" si="2"/>
        <v>0</v>
      </c>
    </row>
    <row r="45" spans="1:19" x14ac:dyDescent="0.2">
      <c r="A45" s="100"/>
      <c r="B45" s="110"/>
      <c r="C45" s="110"/>
      <c r="D45" s="102"/>
      <c r="E45" s="43">
        <v>0</v>
      </c>
      <c r="F45" s="44"/>
      <c r="G45" s="44"/>
      <c r="H45" s="45">
        <v>0</v>
      </c>
      <c r="I45" s="43">
        <v>0</v>
      </c>
      <c r="J45" s="43">
        <v>0</v>
      </c>
      <c r="K45" s="43">
        <v>0</v>
      </c>
      <c r="L45" s="43">
        <f t="shared" si="0"/>
        <v>0</v>
      </c>
      <c r="M45" s="43">
        <f t="shared" si="1"/>
        <v>0</v>
      </c>
      <c r="N45" s="46"/>
      <c r="O45" s="46"/>
      <c r="P45" s="47">
        <v>12</v>
      </c>
      <c r="Q45" s="46">
        <f t="shared" si="3"/>
        <v>22920</v>
      </c>
      <c r="R45" s="46">
        <f t="shared" si="4"/>
        <v>240</v>
      </c>
      <c r="S45" s="48">
        <f t="shared" si="2"/>
        <v>0</v>
      </c>
    </row>
    <row r="46" spans="1:19" x14ac:dyDescent="0.2">
      <c r="A46" s="103">
        <v>11</v>
      </c>
      <c r="B46" s="92" t="s">
        <v>50</v>
      </c>
      <c r="C46" s="92" t="s">
        <v>53</v>
      </c>
      <c r="D46" s="106" t="s">
        <v>54</v>
      </c>
      <c r="E46" s="27">
        <v>0</v>
      </c>
      <c r="F46" s="28">
        <v>0</v>
      </c>
      <c r="G46" s="29"/>
      <c r="H46" s="30"/>
      <c r="I46" s="27">
        <v>0</v>
      </c>
      <c r="J46" s="27">
        <v>0</v>
      </c>
      <c r="K46" s="27">
        <v>0</v>
      </c>
      <c r="L46" s="27">
        <f t="shared" si="0"/>
        <v>0</v>
      </c>
      <c r="M46" s="27">
        <f t="shared" si="1"/>
        <v>0</v>
      </c>
      <c r="N46" s="31">
        <v>1</v>
      </c>
      <c r="O46" s="31"/>
      <c r="P46" s="32"/>
      <c r="Q46" s="33">
        <f t="shared" si="3"/>
        <v>1910</v>
      </c>
      <c r="R46" s="31">
        <f t="shared" si="4"/>
        <v>20</v>
      </c>
      <c r="S46" s="34">
        <f t="shared" si="2"/>
        <v>0</v>
      </c>
    </row>
    <row r="47" spans="1:19" x14ac:dyDescent="0.2">
      <c r="A47" s="104"/>
      <c r="B47" s="93"/>
      <c r="C47" s="93"/>
      <c r="D47" s="107"/>
      <c r="E47" s="35">
        <v>0</v>
      </c>
      <c r="F47" s="36"/>
      <c r="G47" s="37">
        <v>0</v>
      </c>
      <c r="H47" s="38"/>
      <c r="I47" s="35">
        <v>0</v>
      </c>
      <c r="J47" s="35">
        <v>0</v>
      </c>
      <c r="K47" s="35">
        <v>0</v>
      </c>
      <c r="L47" s="35">
        <f t="shared" si="0"/>
        <v>0</v>
      </c>
      <c r="M47" s="35">
        <f t="shared" si="1"/>
        <v>0</v>
      </c>
      <c r="N47" s="39"/>
      <c r="O47" s="39">
        <v>5</v>
      </c>
      <c r="P47" s="40"/>
      <c r="Q47" s="41">
        <f t="shared" si="3"/>
        <v>9550</v>
      </c>
      <c r="R47" s="39">
        <f t="shared" si="4"/>
        <v>100</v>
      </c>
      <c r="S47" s="42">
        <f t="shared" si="2"/>
        <v>0</v>
      </c>
    </row>
    <row r="48" spans="1:19" x14ac:dyDescent="0.2">
      <c r="A48" s="105"/>
      <c r="B48" s="101"/>
      <c r="C48" s="101"/>
      <c r="D48" s="108"/>
      <c r="E48" s="43">
        <v>0</v>
      </c>
      <c r="F48" s="44"/>
      <c r="G48" s="44"/>
      <c r="H48" s="45">
        <v>0</v>
      </c>
      <c r="I48" s="43">
        <v>0</v>
      </c>
      <c r="J48" s="43">
        <v>0</v>
      </c>
      <c r="K48" s="43">
        <v>0</v>
      </c>
      <c r="L48" s="43">
        <f t="shared" si="0"/>
        <v>0</v>
      </c>
      <c r="M48" s="43">
        <f t="shared" si="1"/>
        <v>0</v>
      </c>
      <c r="N48" s="46"/>
      <c r="O48" s="46"/>
      <c r="P48" s="47">
        <v>1</v>
      </c>
      <c r="Q48" s="46">
        <f t="shared" si="3"/>
        <v>1910</v>
      </c>
      <c r="R48" s="46">
        <f t="shared" si="4"/>
        <v>20</v>
      </c>
      <c r="S48" s="48">
        <f t="shared" si="2"/>
        <v>0</v>
      </c>
    </row>
    <row r="49" spans="1:19" x14ac:dyDescent="0.2">
      <c r="A49" s="103">
        <v>11</v>
      </c>
      <c r="B49" s="92" t="s">
        <v>50</v>
      </c>
      <c r="C49" s="92" t="s">
        <v>55</v>
      </c>
      <c r="D49" s="106" t="s">
        <v>56</v>
      </c>
      <c r="E49" s="27">
        <v>0</v>
      </c>
      <c r="F49" s="28">
        <v>0</v>
      </c>
      <c r="G49" s="29"/>
      <c r="H49" s="30"/>
      <c r="I49" s="27">
        <v>0</v>
      </c>
      <c r="J49" s="27">
        <v>0</v>
      </c>
      <c r="K49" s="27">
        <v>0</v>
      </c>
      <c r="L49" s="27">
        <f t="shared" si="0"/>
        <v>0</v>
      </c>
      <c r="M49" s="27">
        <f t="shared" si="1"/>
        <v>0</v>
      </c>
      <c r="N49" s="31">
        <v>1</v>
      </c>
      <c r="O49" s="31"/>
      <c r="P49" s="32"/>
      <c r="Q49" s="33">
        <f t="shared" si="3"/>
        <v>1910</v>
      </c>
      <c r="R49" s="31">
        <f t="shared" si="4"/>
        <v>20</v>
      </c>
      <c r="S49" s="34">
        <f t="shared" si="2"/>
        <v>0</v>
      </c>
    </row>
    <row r="50" spans="1:19" x14ac:dyDescent="0.2">
      <c r="A50" s="104"/>
      <c r="B50" s="93"/>
      <c r="C50" s="93"/>
      <c r="D50" s="107"/>
      <c r="E50" s="35">
        <v>0</v>
      </c>
      <c r="F50" s="36"/>
      <c r="G50" s="37">
        <v>0</v>
      </c>
      <c r="H50" s="38"/>
      <c r="I50" s="35">
        <v>0</v>
      </c>
      <c r="J50" s="35">
        <v>0</v>
      </c>
      <c r="K50" s="35">
        <v>0</v>
      </c>
      <c r="L50" s="35">
        <f t="shared" si="0"/>
        <v>0</v>
      </c>
      <c r="M50" s="35">
        <f t="shared" si="1"/>
        <v>0</v>
      </c>
      <c r="N50" s="39"/>
      <c r="O50" s="39">
        <v>7</v>
      </c>
      <c r="P50" s="40"/>
      <c r="Q50" s="41">
        <f t="shared" si="3"/>
        <v>13370</v>
      </c>
      <c r="R50" s="39">
        <f t="shared" si="4"/>
        <v>140</v>
      </c>
      <c r="S50" s="42">
        <f t="shared" si="2"/>
        <v>0</v>
      </c>
    </row>
    <row r="51" spans="1:19" ht="11.45" customHeight="1" x14ac:dyDescent="0.2">
      <c r="A51" s="105"/>
      <c r="B51" s="101"/>
      <c r="C51" s="101"/>
      <c r="D51" s="108"/>
      <c r="E51" s="43">
        <v>0</v>
      </c>
      <c r="F51" s="44"/>
      <c r="G51" s="44"/>
      <c r="H51" s="45">
        <v>0</v>
      </c>
      <c r="I51" s="43">
        <v>0</v>
      </c>
      <c r="J51" s="43">
        <v>0</v>
      </c>
      <c r="K51" s="43">
        <v>0</v>
      </c>
      <c r="L51" s="43">
        <f t="shared" si="0"/>
        <v>0</v>
      </c>
      <c r="M51" s="43">
        <f t="shared" si="1"/>
        <v>0</v>
      </c>
      <c r="N51" s="46"/>
      <c r="O51" s="46"/>
      <c r="P51" s="47">
        <v>4</v>
      </c>
      <c r="Q51" s="46">
        <f t="shared" si="3"/>
        <v>7640</v>
      </c>
      <c r="R51" s="46">
        <f t="shared" si="4"/>
        <v>80</v>
      </c>
      <c r="S51" s="48">
        <f t="shared" si="2"/>
        <v>0</v>
      </c>
    </row>
    <row r="52" spans="1:19" x14ac:dyDescent="0.2">
      <c r="A52" s="103">
        <v>11</v>
      </c>
      <c r="B52" s="92" t="s">
        <v>50</v>
      </c>
      <c r="C52" s="92" t="s">
        <v>57</v>
      </c>
      <c r="D52" s="106" t="s">
        <v>58</v>
      </c>
      <c r="E52" s="27">
        <v>0</v>
      </c>
      <c r="F52" s="28">
        <v>0</v>
      </c>
      <c r="G52" s="29"/>
      <c r="H52" s="30"/>
      <c r="I52" s="27">
        <v>0</v>
      </c>
      <c r="J52" s="27">
        <v>0</v>
      </c>
      <c r="K52" s="27">
        <v>0</v>
      </c>
      <c r="L52" s="27">
        <f t="shared" si="0"/>
        <v>0</v>
      </c>
      <c r="M52" s="27">
        <f t="shared" si="1"/>
        <v>0</v>
      </c>
      <c r="N52" s="31">
        <v>1</v>
      </c>
      <c r="O52" s="31"/>
      <c r="P52" s="32"/>
      <c r="Q52" s="33">
        <f t="shared" si="3"/>
        <v>1910</v>
      </c>
      <c r="R52" s="31">
        <f t="shared" si="4"/>
        <v>20</v>
      </c>
      <c r="S52" s="34">
        <f t="shared" si="2"/>
        <v>0</v>
      </c>
    </row>
    <row r="53" spans="1:19" x14ac:dyDescent="0.2">
      <c r="A53" s="104"/>
      <c r="B53" s="93"/>
      <c r="C53" s="93"/>
      <c r="D53" s="107"/>
      <c r="E53" s="35">
        <v>0</v>
      </c>
      <c r="F53" s="36"/>
      <c r="G53" s="37">
        <v>0</v>
      </c>
      <c r="H53" s="38"/>
      <c r="I53" s="35">
        <v>0</v>
      </c>
      <c r="J53" s="35">
        <v>0</v>
      </c>
      <c r="K53" s="35">
        <v>0</v>
      </c>
      <c r="L53" s="35">
        <f t="shared" si="0"/>
        <v>0</v>
      </c>
      <c r="M53" s="35">
        <f t="shared" si="1"/>
        <v>0</v>
      </c>
      <c r="N53" s="39"/>
      <c r="O53" s="39">
        <v>9</v>
      </c>
      <c r="P53" s="40"/>
      <c r="Q53" s="41">
        <f t="shared" si="3"/>
        <v>17190</v>
      </c>
      <c r="R53" s="39">
        <f t="shared" si="4"/>
        <v>180</v>
      </c>
      <c r="S53" s="42">
        <f t="shared" si="2"/>
        <v>0</v>
      </c>
    </row>
    <row r="54" spans="1:19" x14ac:dyDescent="0.2">
      <c r="A54" s="115"/>
      <c r="B54" s="101"/>
      <c r="C54" s="94"/>
      <c r="D54" s="116"/>
      <c r="E54" s="66">
        <v>0</v>
      </c>
      <c r="F54" s="67"/>
      <c r="G54" s="67"/>
      <c r="H54" s="68">
        <v>0</v>
      </c>
      <c r="I54" s="66">
        <v>0</v>
      </c>
      <c r="J54" s="66">
        <v>0</v>
      </c>
      <c r="K54" s="66">
        <v>0</v>
      </c>
      <c r="L54" s="66">
        <f t="shared" si="0"/>
        <v>0</v>
      </c>
      <c r="M54" s="66">
        <f t="shared" si="1"/>
        <v>0</v>
      </c>
      <c r="N54" s="69"/>
      <c r="O54" s="69"/>
      <c r="P54" s="70">
        <v>5</v>
      </c>
      <c r="Q54" s="69">
        <f t="shared" si="3"/>
        <v>9550</v>
      </c>
      <c r="R54" s="69">
        <f t="shared" si="4"/>
        <v>100</v>
      </c>
      <c r="S54" s="73">
        <f t="shared" si="2"/>
        <v>0</v>
      </c>
    </row>
    <row r="55" spans="1:19" x14ac:dyDescent="0.2">
      <c r="A55" s="100">
        <v>11</v>
      </c>
      <c r="B55" s="92" t="s">
        <v>50</v>
      </c>
      <c r="C55" s="110" t="s">
        <v>59</v>
      </c>
      <c r="D55" s="95" t="s">
        <v>60</v>
      </c>
      <c r="E55" s="27">
        <v>0</v>
      </c>
      <c r="F55" s="28">
        <v>0</v>
      </c>
      <c r="G55" s="29"/>
      <c r="H55" s="30"/>
      <c r="I55" s="27">
        <v>0</v>
      </c>
      <c r="J55" s="27">
        <v>0</v>
      </c>
      <c r="K55" s="27">
        <v>0</v>
      </c>
      <c r="L55" s="27">
        <f t="shared" si="0"/>
        <v>0</v>
      </c>
      <c r="M55" s="27">
        <f t="shared" si="1"/>
        <v>0</v>
      </c>
      <c r="N55" s="31">
        <v>1</v>
      </c>
      <c r="O55" s="31"/>
      <c r="P55" s="32"/>
      <c r="Q55" s="33">
        <f t="shared" si="3"/>
        <v>1910</v>
      </c>
      <c r="R55" s="31">
        <f t="shared" si="4"/>
        <v>20</v>
      </c>
      <c r="S55" s="34">
        <f t="shared" si="2"/>
        <v>0</v>
      </c>
    </row>
    <row r="56" spans="1:19" x14ac:dyDescent="0.2">
      <c r="A56" s="100"/>
      <c r="B56" s="93"/>
      <c r="C56" s="110"/>
      <c r="D56" s="96"/>
      <c r="E56" s="35">
        <v>0</v>
      </c>
      <c r="F56" s="36"/>
      <c r="G56" s="37">
        <v>0</v>
      </c>
      <c r="H56" s="38"/>
      <c r="I56" s="35">
        <v>0</v>
      </c>
      <c r="J56" s="35">
        <v>0</v>
      </c>
      <c r="K56" s="35">
        <v>0</v>
      </c>
      <c r="L56" s="35">
        <f t="shared" si="0"/>
        <v>0</v>
      </c>
      <c r="M56" s="35">
        <f t="shared" si="1"/>
        <v>0</v>
      </c>
      <c r="N56" s="39"/>
      <c r="O56" s="39">
        <v>3</v>
      </c>
      <c r="P56" s="40"/>
      <c r="Q56" s="41">
        <f t="shared" si="3"/>
        <v>5730</v>
      </c>
      <c r="R56" s="39">
        <f t="shared" si="4"/>
        <v>60</v>
      </c>
      <c r="S56" s="42">
        <f t="shared" si="2"/>
        <v>0</v>
      </c>
    </row>
    <row r="57" spans="1:19" x14ac:dyDescent="0.2">
      <c r="A57" s="100"/>
      <c r="B57" s="101"/>
      <c r="C57" s="110"/>
      <c r="D57" s="102"/>
      <c r="E57" s="43">
        <v>0</v>
      </c>
      <c r="F57" s="44"/>
      <c r="G57" s="44"/>
      <c r="H57" s="45">
        <v>0</v>
      </c>
      <c r="I57" s="43">
        <v>0</v>
      </c>
      <c r="J57" s="43">
        <v>0</v>
      </c>
      <c r="K57" s="43">
        <v>0</v>
      </c>
      <c r="L57" s="43">
        <f t="shared" si="0"/>
        <v>0</v>
      </c>
      <c r="M57" s="43">
        <f t="shared" si="1"/>
        <v>0</v>
      </c>
      <c r="N57" s="46"/>
      <c r="O57" s="46"/>
      <c r="P57" s="74">
        <v>0</v>
      </c>
      <c r="Q57" s="46">
        <f t="shared" si="3"/>
        <v>0</v>
      </c>
      <c r="R57" s="46">
        <f t="shared" si="4"/>
        <v>0</v>
      </c>
      <c r="S57" s="48">
        <f t="shared" si="2"/>
        <v>0</v>
      </c>
    </row>
    <row r="58" spans="1:19" x14ac:dyDescent="0.2">
      <c r="A58" s="103">
        <v>11</v>
      </c>
      <c r="B58" s="92" t="s">
        <v>50</v>
      </c>
      <c r="C58" s="92" t="s">
        <v>61</v>
      </c>
      <c r="D58" s="106" t="s">
        <v>62</v>
      </c>
      <c r="E58" s="27">
        <v>0</v>
      </c>
      <c r="F58" s="28">
        <v>0</v>
      </c>
      <c r="G58" s="29"/>
      <c r="H58" s="30"/>
      <c r="I58" s="27">
        <v>0</v>
      </c>
      <c r="J58" s="27">
        <v>0</v>
      </c>
      <c r="K58" s="27">
        <v>0</v>
      </c>
      <c r="L58" s="27">
        <f t="shared" si="0"/>
        <v>0</v>
      </c>
      <c r="M58" s="27">
        <f t="shared" si="1"/>
        <v>0</v>
      </c>
      <c r="N58" s="31">
        <v>1</v>
      </c>
      <c r="O58" s="31"/>
      <c r="P58" s="32"/>
      <c r="Q58" s="33">
        <f t="shared" si="3"/>
        <v>1910</v>
      </c>
      <c r="R58" s="31">
        <f t="shared" si="4"/>
        <v>20</v>
      </c>
      <c r="S58" s="34">
        <f t="shared" si="2"/>
        <v>0</v>
      </c>
    </row>
    <row r="59" spans="1:19" x14ac:dyDescent="0.2">
      <c r="A59" s="104"/>
      <c r="B59" s="93"/>
      <c r="C59" s="93"/>
      <c r="D59" s="107"/>
      <c r="E59" s="35">
        <v>0</v>
      </c>
      <c r="F59" s="36"/>
      <c r="G59" s="37">
        <v>0</v>
      </c>
      <c r="H59" s="38"/>
      <c r="I59" s="35">
        <v>0</v>
      </c>
      <c r="J59" s="35">
        <v>0</v>
      </c>
      <c r="K59" s="35">
        <v>0</v>
      </c>
      <c r="L59" s="35">
        <f t="shared" si="0"/>
        <v>0</v>
      </c>
      <c r="M59" s="35">
        <f t="shared" si="1"/>
        <v>0</v>
      </c>
      <c r="N59" s="39"/>
      <c r="O59" s="39">
        <v>9</v>
      </c>
      <c r="P59" s="40"/>
      <c r="Q59" s="41">
        <f t="shared" si="3"/>
        <v>17190</v>
      </c>
      <c r="R59" s="39">
        <f t="shared" si="4"/>
        <v>180</v>
      </c>
      <c r="S59" s="42">
        <f t="shared" si="2"/>
        <v>0</v>
      </c>
    </row>
    <row r="60" spans="1:19" x14ac:dyDescent="0.2">
      <c r="A60" s="113"/>
      <c r="B60" s="98"/>
      <c r="C60" s="98"/>
      <c r="D60" s="114"/>
      <c r="E60" s="57">
        <v>0</v>
      </c>
      <c r="F60" s="58"/>
      <c r="G60" s="58"/>
      <c r="H60" s="59">
        <v>0</v>
      </c>
      <c r="I60" s="57">
        <v>0</v>
      </c>
      <c r="J60" s="57">
        <v>0</v>
      </c>
      <c r="K60" s="57">
        <v>0</v>
      </c>
      <c r="L60" s="57">
        <f t="shared" si="0"/>
        <v>0</v>
      </c>
      <c r="M60" s="57">
        <f t="shared" si="1"/>
        <v>0</v>
      </c>
      <c r="N60" s="60"/>
      <c r="O60" s="60"/>
      <c r="P60" s="61">
        <v>3</v>
      </c>
      <c r="Q60" s="60">
        <f t="shared" si="3"/>
        <v>5730</v>
      </c>
      <c r="R60" s="60">
        <f t="shared" si="4"/>
        <v>60</v>
      </c>
      <c r="S60" s="62">
        <f t="shared" si="2"/>
        <v>0</v>
      </c>
    </row>
    <row r="61" spans="1:19" x14ac:dyDescent="0.2">
      <c r="A61" s="117">
        <v>12</v>
      </c>
      <c r="B61" s="118" t="s">
        <v>63</v>
      </c>
      <c r="C61" s="118" t="s">
        <v>64</v>
      </c>
      <c r="D61" s="119" t="s">
        <v>65</v>
      </c>
      <c r="E61" s="49">
        <v>0</v>
      </c>
      <c r="F61" s="50">
        <v>0</v>
      </c>
      <c r="G61" s="51"/>
      <c r="H61" s="52"/>
      <c r="I61" s="49">
        <v>0</v>
      </c>
      <c r="J61" s="49">
        <v>0</v>
      </c>
      <c r="K61" s="49">
        <v>0</v>
      </c>
      <c r="L61" s="49">
        <f t="shared" si="0"/>
        <v>0</v>
      </c>
      <c r="M61" s="49">
        <f t="shared" si="1"/>
        <v>0</v>
      </c>
      <c r="N61" s="53">
        <v>1</v>
      </c>
      <c r="O61" s="53"/>
      <c r="P61" s="54"/>
      <c r="Q61" s="55">
        <f t="shared" si="3"/>
        <v>1910</v>
      </c>
      <c r="R61" s="53">
        <f t="shared" si="4"/>
        <v>20</v>
      </c>
      <c r="S61" s="56">
        <f t="shared" si="2"/>
        <v>0</v>
      </c>
    </row>
    <row r="62" spans="1:19" x14ac:dyDescent="0.2">
      <c r="A62" s="100"/>
      <c r="B62" s="110"/>
      <c r="C62" s="110"/>
      <c r="D62" s="96"/>
      <c r="E62" s="35">
        <v>0</v>
      </c>
      <c r="F62" s="36"/>
      <c r="G62" s="37">
        <v>0</v>
      </c>
      <c r="H62" s="38"/>
      <c r="I62" s="35">
        <v>0</v>
      </c>
      <c r="J62" s="35">
        <v>0</v>
      </c>
      <c r="K62" s="35">
        <v>0</v>
      </c>
      <c r="L62" s="35">
        <f t="shared" si="0"/>
        <v>0</v>
      </c>
      <c r="M62" s="35">
        <f t="shared" si="1"/>
        <v>0</v>
      </c>
      <c r="N62" s="39"/>
      <c r="O62" s="39">
        <v>12</v>
      </c>
      <c r="P62" s="40"/>
      <c r="Q62" s="41">
        <f t="shared" si="3"/>
        <v>22920</v>
      </c>
      <c r="R62" s="39">
        <f t="shared" si="4"/>
        <v>240</v>
      </c>
      <c r="S62" s="42">
        <f t="shared" si="2"/>
        <v>0</v>
      </c>
    </row>
    <row r="63" spans="1:19" x14ac:dyDescent="0.2">
      <c r="A63" s="100"/>
      <c r="B63" s="110"/>
      <c r="C63" s="110"/>
      <c r="D63" s="102"/>
      <c r="E63" s="43">
        <v>0</v>
      </c>
      <c r="F63" s="44"/>
      <c r="G63" s="44"/>
      <c r="H63" s="45">
        <v>0</v>
      </c>
      <c r="I63" s="43">
        <v>0</v>
      </c>
      <c r="J63" s="43">
        <v>0</v>
      </c>
      <c r="K63" s="43">
        <v>0</v>
      </c>
      <c r="L63" s="43">
        <f t="shared" si="0"/>
        <v>0</v>
      </c>
      <c r="M63" s="43">
        <f t="shared" si="1"/>
        <v>0</v>
      </c>
      <c r="N63" s="46"/>
      <c r="O63" s="46"/>
      <c r="P63" s="47">
        <v>4.5</v>
      </c>
      <c r="Q63" s="46">
        <f t="shared" si="3"/>
        <v>8595</v>
      </c>
      <c r="R63" s="46">
        <f t="shared" si="4"/>
        <v>90</v>
      </c>
      <c r="S63" s="48">
        <f t="shared" si="2"/>
        <v>0</v>
      </c>
    </row>
    <row r="64" spans="1:19" x14ac:dyDescent="0.2">
      <c r="A64" s="103">
        <v>12</v>
      </c>
      <c r="B64" s="92" t="s">
        <v>63</v>
      </c>
      <c r="C64" s="92" t="s">
        <v>66</v>
      </c>
      <c r="D64" s="106" t="s">
        <v>67</v>
      </c>
      <c r="E64" s="27">
        <v>0</v>
      </c>
      <c r="F64" s="28">
        <v>0</v>
      </c>
      <c r="G64" s="29"/>
      <c r="H64" s="30"/>
      <c r="I64" s="27">
        <v>0</v>
      </c>
      <c r="J64" s="27">
        <v>0</v>
      </c>
      <c r="K64" s="27">
        <v>0</v>
      </c>
      <c r="L64" s="27">
        <f t="shared" si="0"/>
        <v>0</v>
      </c>
      <c r="M64" s="27">
        <f t="shared" si="1"/>
        <v>0</v>
      </c>
      <c r="N64" s="31">
        <v>1</v>
      </c>
      <c r="O64" s="31"/>
      <c r="P64" s="32"/>
      <c r="Q64" s="33">
        <f t="shared" si="3"/>
        <v>1910</v>
      </c>
      <c r="R64" s="31">
        <f t="shared" si="4"/>
        <v>20</v>
      </c>
      <c r="S64" s="34">
        <f t="shared" si="2"/>
        <v>0</v>
      </c>
    </row>
    <row r="65" spans="1:19" x14ac:dyDescent="0.2">
      <c r="A65" s="104"/>
      <c r="B65" s="93"/>
      <c r="C65" s="93"/>
      <c r="D65" s="107"/>
      <c r="E65" s="35">
        <v>0</v>
      </c>
      <c r="F65" s="36"/>
      <c r="G65" s="37">
        <v>0</v>
      </c>
      <c r="H65" s="38"/>
      <c r="I65" s="35">
        <v>0</v>
      </c>
      <c r="J65" s="35">
        <v>0</v>
      </c>
      <c r="K65" s="35">
        <v>0</v>
      </c>
      <c r="L65" s="35">
        <f t="shared" si="0"/>
        <v>0</v>
      </c>
      <c r="M65" s="35">
        <f t="shared" si="1"/>
        <v>0</v>
      </c>
      <c r="N65" s="39"/>
      <c r="O65" s="39">
        <v>11</v>
      </c>
      <c r="P65" s="40"/>
      <c r="Q65" s="41">
        <f t="shared" si="3"/>
        <v>21010</v>
      </c>
      <c r="R65" s="39">
        <f t="shared" si="4"/>
        <v>220</v>
      </c>
      <c r="S65" s="42">
        <f t="shared" si="2"/>
        <v>0</v>
      </c>
    </row>
    <row r="66" spans="1:19" x14ac:dyDescent="0.2">
      <c r="A66" s="105"/>
      <c r="B66" s="101"/>
      <c r="C66" s="101"/>
      <c r="D66" s="108"/>
      <c r="E66" s="43">
        <v>0</v>
      </c>
      <c r="F66" s="44"/>
      <c r="G66" s="44"/>
      <c r="H66" s="45">
        <v>0</v>
      </c>
      <c r="I66" s="43">
        <v>0</v>
      </c>
      <c r="J66" s="43">
        <v>0</v>
      </c>
      <c r="K66" s="43">
        <v>0</v>
      </c>
      <c r="L66" s="43">
        <f t="shared" si="0"/>
        <v>0</v>
      </c>
      <c r="M66" s="43">
        <f t="shared" si="1"/>
        <v>0</v>
      </c>
      <c r="N66" s="46"/>
      <c r="O66" s="46"/>
      <c r="P66" s="47">
        <v>4.5</v>
      </c>
      <c r="Q66" s="46">
        <f t="shared" si="3"/>
        <v>8595</v>
      </c>
      <c r="R66" s="46">
        <f t="shared" si="4"/>
        <v>90</v>
      </c>
      <c r="S66" s="48">
        <f t="shared" si="2"/>
        <v>0</v>
      </c>
    </row>
    <row r="67" spans="1:19" x14ac:dyDescent="0.2">
      <c r="A67" s="103">
        <v>12</v>
      </c>
      <c r="B67" s="92" t="s">
        <v>63</v>
      </c>
      <c r="C67" s="92" t="s">
        <v>68</v>
      </c>
      <c r="D67" s="106" t="s">
        <v>69</v>
      </c>
      <c r="E67" s="27">
        <v>0</v>
      </c>
      <c r="F67" s="28">
        <v>0</v>
      </c>
      <c r="G67" s="29"/>
      <c r="H67" s="30"/>
      <c r="I67" s="27">
        <v>0</v>
      </c>
      <c r="J67" s="27">
        <v>0</v>
      </c>
      <c r="K67" s="27">
        <v>0</v>
      </c>
      <c r="L67" s="27">
        <f t="shared" si="0"/>
        <v>0</v>
      </c>
      <c r="M67" s="27">
        <f t="shared" si="1"/>
        <v>0</v>
      </c>
      <c r="N67" s="31">
        <v>1</v>
      </c>
      <c r="O67" s="31"/>
      <c r="P67" s="32"/>
      <c r="Q67" s="33">
        <f t="shared" si="3"/>
        <v>1910</v>
      </c>
      <c r="R67" s="31">
        <f t="shared" si="4"/>
        <v>20</v>
      </c>
      <c r="S67" s="34">
        <f t="shared" si="2"/>
        <v>0</v>
      </c>
    </row>
    <row r="68" spans="1:19" x14ac:dyDescent="0.2">
      <c r="A68" s="104"/>
      <c r="B68" s="93"/>
      <c r="C68" s="93"/>
      <c r="D68" s="107"/>
      <c r="E68" s="35">
        <v>0</v>
      </c>
      <c r="F68" s="36"/>
      <c r="G68" s="37">
        <v>0</v>
      </c>
      <c r="H68" s="38"/>
      <c r="I68" s="35">
        <v>0</v>
      </c>
      <c r="J68" s="35">
        <v>0</v>
      </c>
      <c r="K68" s="35">
        <v>0</v>
      </c>
      <c r="L68" s="35">
        <f t="shared" si="0"/>
        <v>0</v>
      </c>
      <c r="M68" s="35">
        <f t="shared" si="1"/>
        <v>0</v>
      </c>
      <c r="N68" s="39"/>
      <c r="O68" s="39">
        <v>4</v>
      </c>
      <c r="P68" s="40"/>
      <c r="Q68" s="41">
        <f t="shared" si="3"/>
        <v>7640</v>
      </c>
      <c r="R68" s="39">
        <f t="shared" si="4"/>
        <v>80</v>
      </c>
      <c r="S68" s="42">
        <f t="shared" si="2"/>
        <v>0</v>
      </c>
    </row>
    <row r="69" spans="1:19" ht="11.45" customHeight="1" x14ac:dyDescent="0.2">
      <c r="A69" s="105"/>
      <c r="B69" s="101"/>
      <c r="C69" s="101"/>
      <c r="D69" s="108"/>
      <c r="E69" s="43">
        <v>0</v>
      </c>
      <c r="F69" s="44"/>
      <c r="G69" s="44"/>
      <c r="H69" s="45">
        <v>0</v>
      </c>
      <c r="I69" s="43">
        <v>0</v>
      </c>
      <c r="J69" s="43">
        <v>0</v>
      </c>
      <c r="K69" s="43">
        <v>0</v>
      </c>
      <c r="L69" s="43">
        <f t="shared" si="0"/>
        <v>0</v>
      </c>
      <c r="M69" s="43">
        <f t="shared" si="1"/>
        <v>0</v>
      </c>
      <c r="N69" s="46"/>
      <c r="O69" s="46"/>
      <c r="P69" s="47">
        <v>0.5</v>
      </c>
      <c r="Q69" s="46">
        <f t="shared" si="3"/>
        <v>955</v>
      </c>
      <c r="R69" s="46">
        <f t="shared" si="4"/>
        <v>10</v>
      </c>
      <c r="S69" s="48">
        <f t="shared" si="2"/>
        <v>0</v>
      </c>
    </row>
    <row r="70" spans="1:19" x14ac:dyDescent="0.2">
      <c r="A70" s="103">
        <v>12</v>
      </c>
      <c r="B70" s="92" t="s">
        <v>63</v>
      </c>
      <c r="C70" s="92" t="s">
        <v>70</v>
      </c>
      <c r="D70" s="106" t="s">
        <v>71</v>
      </c>
      <c r="E70" s="27">
        <v>0</v>
      </c>
      <c r="F70" s="28">
        <v>0</v>
      </c>
      <c r="G70" s="29"/>
      <c r="H70" s="30"/>
      <c r="I70" s="27">
        <v>0</v>
      </c>
      <c r="J70" s="27">
        <v>0</v>
      </c>
      <c r="K70" s="27">
        <v>0</v>
      </c>
      <c r="L70" s="27">
        <f t="shared" si="0"/>
        <v>0</v>
      </c>
      <c r="M70" s="27">
        <f t="shared" si="1"/>
        <v>0</v>
      </c>
      <c r="N70" s="31">
        <v>1</v>
      </c>
      <c r="O70" s="31"/>
      <c r="P70" s="32"/>
      <c r="Q70" s="33">
        <f t="shared" si="3"/>
        <v>1910</v>
      </c>
      <c r="R70" s="31">
        <f t="shared" si="4"/>
        <v>20</v>
      </c>
      <c r="S70" s="34">
        <f t="shared" si="2"/>
        <v>0</v>
      </c>
    </row>
    <row r="71" spans="1:19" x14ac:dyDescent="0.2">
      <c r="A71" s="104"/>
      <c r="B71" s="93"/>
      <c r="C71" s="93"/>
      <c r="D71" s="107"/>
      <c r="E71" s="35">
        <v>0</v>
      </c>
      <c r="F71" s="36"/>
      <c r="G71" s="37">
        <v>0</v>
      </c>
      <c r="H71" s="38"/>
      <c r="I71" s="35">
        <v>0</v>
      </c>
      <c r="J71" s="35">
        <v>0</v>
      </c>
      <c r="K71" s="35">
        <v>0</v>
      </c>
      <c r="L71" s="35">
        <f t="shared" ref="L71:L134" si="5">ROUND(SUM(F71:K71),2)</f>
        <v>0</v>
      </c>
      <c r="M71" s="35">
        <f t="shared" ref="M71:M134" si="6">+L71*1.5</f>
        <v>0</v>
      </c>
      <c r="N71" s="39"/>
      <c r="O71" s="39">
        <v>4</v>
      </c>
      <c r="P71" s="40"/>
      <c r="Q71" s="41">
        <f t="shared" si="3"/>
        <v>7640</v>
      </c>
      <c r="R71" s="39">
        <f t="shared" si="4"/>
        <v>80</v>
      </c>
      <c r="S71" s="42">
        <f t="shared" ref="S71:S134" si="7">+(Q71*L71)+(R71*M71)</f>
        <v>0</v>
      </c>
    </row>
    <row r="72" spans="1:19" x14ac:dyDescent="0.2">
      <c r="A72" s="115"/>
      <c r="B72" s="101"/>
      <c r="C72" s="94"/>
      <c r="D72" s="116"/>
      <c r="E72" s="66">
        <v>0</v>
      </c>
      <c r="F72" s="67"/>
      <c r="G72" s="67"/>
      <c r="H72" s="68">
        <v>0</v>
      </c>
      <c r="I72" s="66">
        <v>0</v>
      </c>
      <c r="J72" s="66">
        <v>0</v>
      </c>
      <c r="K72" s="66">
        <v>0</v>
      </c>
      <c r="L72" s="66">
        <f t="shared" si="5"/>
        <v>0</v>
      </c>
      <c r="M72" s="66">
        <f t="shared" si="6"/>
        <v>0</v>
      </c>
      <c r="N72" s="69"/>
      <c r="O72" s="69"/>
      <c r="P72" s="70">
        <v>1</v>
      </c>
      <c r="Q72" s="69">
        <f t="shared" ref="Q72:Q135" si="8">SUM(N72:P72)*($C$3)</f>
        <v>1910</v>
      </c>
      <c r="R72" s="69">
        <f t="shared" ref="R72:R135" si="9">SUM($N72:$P72)*$C$4</f>
        <v>20</v>
      </c>
      <c r="S72" s="73">
        <f t="shared" si="7"/>
        <v>0</v>
      </c>
    </row>
    <row r="73" spans="1:19" x14ac:dyDescent="0.2">
      <c r="A73" s="100">
        <v>12</v>
      </c>
      <c r="B73" s="92" t="s">
        <v>63</v>
      </c>
      <c r="C73" s="110" t="s">
        <v>72</v>
      </c>
      <c r="D73" s="95" t="s">
        <v>73</v>
      </c>
      <c r="E73" s="27">
        <v>0</v>
      </c>
      <c r="F73" s="28">
        <v>0</v>
      </c>
      <c r="G73" s="29"/>
      <c r="H73" s="30"/>
      <c r="I73" s="27">
        <v>0</v>
      </c>
      <c r="J73" s="27">
        <v>0</v>
      </c>
      <c r="K73" s="27">
        <v>0</v>
      </c>
      <c r="L73" s="27">
        <f t="shared" si="5"/>
        <v>0</v>
      </c>
      <c r="M73" s="27">
        <f t="shared" si="6"/>
        <v>0</v>
      </c>
      <c r="N73" s="31">
        <v>3</v>
      </c>
      <c r="O73" s="31"/>
      <c r="P73" s="32"/>
      <c r="Q73" s="33">
        <f t="shared" si="8"/>
        <v>5730</v>
      </c>
      <c r="R73" s="31">
        <f t="shared" si="9"/>
        <v>60</v>
      </c>
      <c r="S73" s="34">
        <f t="shared" si="7"/>
        <v>0</v>
      </c>
    </row>
    <row r="74" spans="1:19" x14ac:dyDescent="0.2">
      <c r="A74" s="100"/>
      <c r="B74" s="93"/>
      <c r="C74" s="110"/>
      <c r="D74" s="96"/>
      <c r="E74" s="35">
        <v>0</v>
      </c>
      <c r="F74" s="36"/>
      <c r="G74" s="37">
        <v>0</v>
      </c>
      <c r="H74" s="38"/>
      <c r="I74" s="35">
        <v>0</v>
      </c>
      <c r="J74" s="35">
        <v>0</v>
      </c>
      <c r="K74" s="35">
        <v>0</v>
      </c>
      <c r="L74" s="35">
        <f t="shared" si="5"/>
        <v>0</v>
      </c>
      <c r="M74" s="35">
        <f t="shared" si="6"/>
        <v>0</v>
      </c>
      <c r="N74" s="39"/>
      <c r="O74" s="39">
        <v>35</v>
      </c>
      <c r="P74" s="40"/>
      <c r="Q74" s="41">
        <f t="shared" si="8"/>
        <v>66850</v>
      </c>
      <c r="R74" s="39">
        <f t="shared" si="9"/>
        <v>700</v>
      </c>
      <c r="S74" s="42">
        <f t="shared" si="7"/>
        <v>0</v>
      </c>
    </row>
    <row r="75" spans="1:19" x14ac:dyDescent="0.2">
      <c r="A75" s="100"/>
      <c r="B75" s="101"/>
      <c r="C75" s="110"/>
      <c r="D75" s="102"/>
      <c r="E75" s="43">
        <v>0</v>
      </c>
      <c r="F75" s="44"/>
      <c r="G75" s="44"/>
      <c r="H75" s="45">
        <v>0</v>
      </c>
      <c r="I75" s="43">
        <v>0</v>
      </c>
      <c r="J75" s="43">
        <v>0</v>
      </c>
      <c r="K75" s="43">
        <v>0</v>
      </c>
      <c r="L75" s="43">
        <f t="shared" si="5"/>
        <v>0</v>
      </c>
      <c r="M75" s="43">
        <f t="shared" si="6"/>
        <v>0</v>
      </c>
      <c r="N75" s="46"/>
      <c r="O75" s="46"/>
      <c r="P75" s="75">
        <v>9</v>
      </c>
      <c r="Q75" s="46">
        <f t="shared" si="8"/>
        <v>17190</v>
      </c>
      <c r="R75" s="46">
        <f t="shared" si="9"/>
        <v>180</v>
      </c>
      <c r="S75" s="48">
        <f t="shared" si="7"/>
        <v>0</v>
      </c>
    </row>
    <row r="76" spans="1:19" x14ac:dyDescent="0.2">
      <c r="A76" s="103">
        <v>12</v>
      </c>
      <c r="B76" s="92" t="s">
        <v>63</v>
      </c>
      <c r="C76" s="92" t="s">
        <v>74</v>
      </c>
      <c r="D76" s="106" t="s">
        <v>75</v>
      </c>
      <c r="E76" s="27">
        <v>0</v>
      </c>
      <c r="F76" s="28">
        <v>0</v>
      </c>
      <c r="G76" s="29"/>
      <c r="H76" s="30"/>
      <c r="I76" s="27">
        <v>0</v>
      </c>
      <c r="J76" s="27">
        <v>0</v>
      </c>
      <c r="K76" s="27">
        <v>0</v>
      </c>
      <c r="L76" s="27">
        <f t="shared" si="5"/>
        <v>0</v>
      </c>
      <c r="M76" s="27">
        <f t="shared" si="6"/>
        <v>0</v>
      </c>
      <c r="N76" s="31">
        <v>1</v>
      </c>
      <c r="O76" s="31"/>
      <c r="P76" s="32"/>
      <c r="Q76" s="33">
        <f t="shared" si="8"/>
        <v>1910</v>
      </c>
      <c r="R76" s="31">
        <f t="shared" si="9"/>
        <v>20</v>
      </c>
      <c r="S76" s="34">
        <f t="shared" si="7"/>
        <v>0</v>
      </c>
    </row>
    <row r="77" spans="1:19" x14ac:dyDescent="0.2">
      <c r="A77" s="104"/>
      <c r="B77" s="93"/>
      <c r="C77" s="93"/>
      <c r="D77" s="107"/>
      <c r="E77" s="35">
        <v>0</v>
      </c>
      <c r="F77" s="36"/>
      <c r="G77" s="37">
        <v>0</v>
      </c>
      <c r="H77" s="38"/>
      <c r="I77" s="35">
        <v>0</v>
      </c>
      <c r="J77" s="35">
        <v>0</v>
      </c>
      <c r="K77" s="35">
        <v>0</v>
      </c>
      <c r="L77" s="35">
        <f t="shared" si="5"/>
        <v>0</v>
      </c>
      <c r="M77" s="35">
        <f t="shared" si="6"/>
        <v>0</v>
      </c>
      <c r="N77" s="39"/>
      <c r="O77" s="72">
        <v>0</v>
      </c>
      <c r="P77" s="40"/>
      <c r="Q77" s="41">
        <f t="shared" si="8"/>
        <v>0</v>
      </c>
      <c r="R77" s="39">
        <f t="shared" si="9"/>
        <v>0</v>
      </c>
      <c r="S77" s="42">
        <f t="shared" si="7"/>
        <v>0</v>
      </c>
    </row>
    <row r="78" spans="1:19" x14ac:dyDescent="0.2">
      <c r="A78" s="115"/>
      <c r="B78" s="94"/>
      <c r="C78" s="94"/>
      <c r="D78" s="116"/>
      <c r="E78" s="66">
        <v>0</v>
      </c>
      <c r="F78" s="67"/>
      <c r="G78" s="67"/>
      <c r="H78" s="68">
        <v>0</v>
      </c>
      <c r="I78" s="66">
        <v>0</v>
      </c>
      <c r="J78" s="66">
        <v>0</v>
      </c>
      <c r="K78" s="66">
        <v>0</v>
      </c>
      <c r="L78" s="66">
        <f t="shared" si="5"/>
        <v>0</v>
      </c>
      <c r="M78" s="66">
        <f t="shared" si="6"/>
        <v>0</v>
      </c>
      <c r="N78" s="69"/>
      <c r="O78" s="69"/>
      <c r="P78" s="70">
        <v>2</v>
      </c>
      <c r="Q78" s="69">
        <f t="shared" si="8"/>
        <v>3820</v>
      </c>
      <c r="R78" s="69">
        <f t="shared" si="9"/>
        <v>40</v>
      </c>
      <c r="S78" s="73">
        <f t="shared" si="7"/>
        <v>0</v>
      </c>
    </row>
    <row r="79" spans="1:19" x14ac:dyDescent="0.2">
      <c r="A79" s="103">
        <v>12</v>
      </c>
      <c r="B79" s="92" t="s">
        <v>63</v>
      </c>
      <c r="C79" s="92" t="s">
        <v>76</v>
      </c>
      <c r="D79" s="106" t="s">
        <v>77</v>
      </c>
      <c r="E79" s="27">
        <v>0</v>
      </c>
      <c r="F79" s="28">
        <v>0</v>
      </c>
      <c r="G79" s="29"/>
      <c r="H79" s="30"/>
      <c r="I79" s="27">
        <v>0</v>
      </c>
      <c r="J79" s="27">
        <v>0</v>
      </c>
      <c r="K79" s="27">
        <v>0</v>
      </c>
      <c r="L79" s="27">
        <f t="shared" si="5"/>
        <v>0</v>
      </c>
      <c r="M79" s="27">
        <f t="shared" si="6"/>
        <v>0</v>
      </c>
      <c r="N79" s="31">
        <v>1</v>
      </c>
      <c r="O79" s="31"/>
      <c r="P79" s="32"/>
      <c r="Q79" s="33">
        <f t="shared" si="8"/>
        <v>1910</v>
      </c>
      <c r="R79" s="31">
        <f t="shared" si="9"/>
        <v>20</v>
      </c>
      <c r="S79" s="34">
        <f t="shared" si="7"/>
        <v>0</v>
      </c>
    </row>
    <row r="80" spans="1:19" x14ac:dyDescent="0.2">
      <c r="A80" s="104"/>
      <c r="B80" s="93"/>
      <c r="C80" s="93"/>
      <c r="D80" s="107"/>
      <c r="E80" s="35">
        <v>0</v>
      </c>
      <c r="F80" s="36"/>
      <c r="G80" s="37">
        <v>0</v>
      </c>
      <c r="H80" s="38"/>
      <c r="I80" s="35">
        <v>0</v>
      </c>
      <c r="J80" s="35">
        <v>0</v>
      </c>
      <c r="K80" s="35">
        <v>0</v>
      </c>
      <c r="L80" s="35">
        <f t="shared" si="5"/>
        <v>0</v>
      </c>
      <c r="M80" s="35">
        <f t="shared" si="6"/>
        <v>0</v>
      </c>
      <c r="N80" s="39"/>
      <c r="O80" s="39">
        <v>15</v>
      </c>
      <c r="P80" s="40"/>
      <c r="Q80" s="41">
        <f t="shared" si="8"/>
        <v>28650</v>
      </c>
      <c r="R80" s="39">
        <f t="shared" si="9"/>
        <v>300</v>
      </c>
      <c r="S80" s="42">
        <f t="shared" si="7"/>
        <v>0</v>
      </c>
    </row>
    <row r="81" spans="1:19" x14ac:dyDescent="0.2">
      <c r="A81" s="105"/>
      <c r="B81" s="101"/>
      <c r="C81" s="101"/>
      <c r="D81" s="108"/>
      <c r="E81" s="43">
        <v>0</v>
      </c>
      <c r="F81" s="44"/>
      <c r="G81" s="44"/>
      <c r="H81" s="45">
        <v>0</v>
      </c>
      <c r="I81" s="43">
        <v>0</v>
      </c>
      <c r="J81" s="43">
        <v>0</v>
      </c>
      <c r="K81" s="43">
        <v>0</v>
      </c>
      <c r="L81" s="43">
        <f t="shared" si="5"/>
        <v>0</v>
      </c>
      <c r="M81" s="43">
        <f t="shared" si="6"/>
        <v>0</v>
      </c>
      <c r="N81" s="46"/>
      <c r="O81" s="46"/>
      <c r="P81" s="47">
        <v>7</v>
      </c>
      <c r="Q81" s="46">
        <f t="shared" si="8"/>
        <v>13370</v>
      </c>
      <c r="R81" s="46">
        <f t="shared" si="9"/>
        <v>140</v>
      </c>
      <c r="S81" s="48">
        <f t="shared" si="7"/>
        <v>0</v>
      </c>
    </row>
    <row r="82" spans="1:19" x14ac:dyDescent="0.2">
      <c r="A82" s="100">
        <v>12</v>
      </c>
      <c r="B82" s="92" t="s">
        <v>63</v>
      </c>
      <c r="C82" s="110" t="s">
        <v>78</v>
      </c>
      <c r="D82" s="95" t="s">
        <v>79</v>
      </c>
      <c r="E82" s="27">
        <v>0</v>
      </c>
      <c r="F82" s="28">
        <v>0</v>
      </c>
      <c r="G82" s="29"/>
      <c r="H82" s="30"/>
      <c r="I82" s="27">
        <v>0</v>
      </c>
      <c r="J82" s="27">
        <v>0</v>
      </c>
      <c r="K82" s="27">
        <v>0</v>
      </c>
      <c r="L82" s="27">
        <f t="shared" si="5"/>
        <v>0</v>
      </c>
      <c r="M82" s="27">
        <f t="shared" si="6"/>
        <v>0</v>
      </c>
      <c r="N82" s="31">
        <v>1</v>
      </c>
      <c r="O82" s="31"/>
      <c r="P82" s="32"/>
      <c r="Q82" s="33">
        <f t="shared" si="8"/>
        <v>1910</v>
      </c>
      <c r="R82" s="31">
        <f t="shared" si="9"/>
        <v>20</v>
      </c>
      <c r="S82" s="34">
        <f t="shared" si="7"/>
        <v>0</v>
      </c>
    </row>
    <row r="83" spans="1:19" x14ac:dyDescent="0.2">
      <c r="A83" s="100"/>
      <c r="B83" s="93"/>
      <c r="C83" s="110"/>
      <c r="D83" s="96"/>
      <c r="E83" s="35">
        <v>0</v>
      </c>
      <c r="F83" s="36"/>
      <c r="G83" s="37">
        <v>0</v>
      </c>
      <c r="H83" s="38"/>
      <c r="I83" s="35">
        <v>0</v>
      </c>
      <c r="J83" s="35">
        <v>0</v>
      </c>
      <c r="K83" s="35">
        <v>0</v>
      </c>
      <c r="L83" s="35">
        <f t="shared" si="5"/>
        <v>0</v>
      </c>
      <c r="M83" s="35">
        <f t="shared" si="6"/>
        <v>0</v>
      </c>
      <c r="N83" s="39"/>
      <c r="O83" s="39">
        <v>6</v>
      </c>
      <c r="P83" s="40"/>
      <c r="Q83" s="41">
        <f t="shared" si="8"/>
        <v>11460</v>
      </c>
      <c r="R83" s="39">
        <f t="shared" si="9"/>
        <v>120</v>
      </c>
      <c r="S83" s="42">
        <f t="shared" si="7"/>
        <v>0</v>
      </c>
    </row>
    <row r="84" spans="1:19" x14ac:dyDescent="0.2">
      <c r="A84" s="100"/>
      <c r="B84" s="101"/>
      <c r="C84" s="110"/>
      <c r="D84" s="102"/>
      <c r="E84" s="43">
        <v>0</v>
      </c>
      <c r="F84" s="44"/>
      <c r="G84" s="44"/>
      <c r="H84" s="45">
        <v>0</v>
      </c>
      <c r="I84" s="43">
        <v>0</v>
      </c>
      <c r="J84" s="43">
        <v>0</v>
      </c>
      <c r="K84" s="43">
        <v>0</v>
      </c>
      <c r="L84" s="43">
        <f t="shared" si="5"/>
        <v>0</v>
      </c>
      <c r="M84" s="43">
        <f t="shared" si="6"/>
        <v>0</v>
      </c>
      <c r="N84" s="46"/>
      <c r="O84" s="46"/>
      <c r="P84" s="74">
        <v>2</v>
      </c>
      <c r="Q84" s="46">
        <f t="shared" si="8"/>
        <v>3820</v>
      </c>
      <c r="R84" s="46">
        <f t="shared" si="9"/>
        <v>40</v>
      </c>
      <c r="S84" s="48">
        <f t="shared" si="7"/>
        <v>0</v>
      </c>
    </row>
    <row r="85" spans="1:19" x14ac:dyDescent="0.2">
      <c r="A85" s="103">
        <v>12</v>
      </c>
      <c r="B85" s="92" t="s">
        <v>63</v>
      </c>
      <c r="C85" s="92" t="s">
        <v>80</v>
      </c>
      <c r="D85" s="106" t="s">
        <v>81</v>
      </c>
      <c r="E85" s="27">
        <v>0</v>
      </c>
      <c r="F85" s="28">
        <v>0</v>
      </c>
      <c r="G85" s="29"/>
      <c r="H85" s="30"/>
      <c r="I85" s="27">
        <v>0</v>
      </c>
      <c r="J85" s="27">
        <v>0</v>
      </c>
      <c r="K85" s="27">
        <v>0</v>
      </c>
      <c r="L85" s="27">
        <f t="shared" si="5"/>
        <v>0</v>
      </c>
      <c r="M85" s="27">
        <f t="shared" si="6"/>
        <v>0</v>
      </c>
      <c r="N85" s="31">
        <v>1</v>
      </c>
      <c r="O85" s="31"/>
      <c r="P85" s="32"/>
      <c r="Q85" s="33">
        <f t="shared" si="8"/>
        <v>1910</v>
      </c>
      <c r="R85" s="31">
        <f t="shared" si="9"/>
        <v>20</v>
      </c>
      <c r="S85" s="34">
        <f t="shared" si="7"/>
        <v>0</v>
      </c>
    </row>
    <row r="86" spans="1:19" x14ac:dyDescent="0.2">
      <c r="A86" s="104"/>
      <c r="B86" s="93"/>
      <c r="C86" s="93"/>
      <c r="D86" s="107"/>
      <c r="E86" s="35">
        <v>0</v>
      </c>
      <c r="F86" s="36"/>
      <c r="G86" s="37">
        <v>0</v>
      </c>
      <c r="H86" s="38"/>
      <c r="I86" s="35">
        <v>0</v>
      </c>
      <c r="J86" s="35">
        <v>0</v>
      </c>
      <c r="K86" s="35">
        <v>0</v>
      </c>
      <c r="L86" s="35">
        <f t="shared" si="5"/>
        <v>0</v>
      </c>
      <c r="M86" s="35">
        <f t="shared" si="6"/>
        <v>0</v>
      </c>
      <c r="N86" s="39"/>
      <c r="O86" s="39">
        <v>1</v>
      </c>
      <c r="P86" s="40"/>
      <c r="Q86" s="41">
        <f t="shared" si="8"/>
        <v>1910</v>
      </c>
      <c r="R86" s="39">
        <f t="shared" si="9"/>
        <v>20</v>
      </c>
      <c r="S86" s="42">
        <f t="shared" si="7"/>
        <v>0</v>
      </c>
    </row>
    <row r="87" spans="1:19" x14ac:dyDescent="0.2">
      <c r="A87" s="113"/>
      <c r="B87" s="98"/>
      <c r="C87" s="98"/>
      <c r="D87" s="114"/>
      <c r="E87" s="57">
        <v>0</v>
      </c>
      <c r="F87" s="58"/>
      <c r="G87" s="58"/>
      <c r="H87" s="59">
        <v>0</v>
      </c>
      <c r="I87" s="57">
        <v>0</v>
      </c>
      <c r="J87" s="57">
        <v>0</v>
      </c>
      <c r="K87" s="57">
        <v>0</v>
      </c>
      <c r="L87" s="57">
        <f t="shared" si="5"/>
        <v>0</v>
      </c>
      <c r="M87" s="57">
        <f t="shared" si="6"/>
        <v>0</v>
      </c>
      <c r="N87" s="60"/>
      <c r="O87" s="60"/>
      <c r="P87" s="61">
        <v>1</v>
      </c>
      <c r="Q87" s="60">
        <f t="shared" si="8"/>
        <v>1910</v>
      </c>
      <c r="R87" s="60">
        <f t="shared" si="9"/>
        <v>20</v>
      </c>
      <c r="S87" s="62">
        <f t="shared" si="7"/>
        <v>0</v>
      </c>
    </row>
    <row r="88" spans="1:19" x14ac:dyDescent="0.2">
      <c r="A88" s="103">
        <v>22</v>
      </c>
      <c r="B88" s="92" t="s">
        <v>82</v>
      </c>
      <c r="C88" s="92" t="s">
        <v>83</v>
      </c>
      <c r="D88" s="106" t="s">
        <v>84</v>
      </c>
      <c r="E88" s="27">
        <v>0</v>
      </c>
      <c r="F88" s="28">
        <v>0</v>
      </c>
      <c r="G88" s="29"/>
      <c r="H88" s="30"/>
      <c r="I88" s="27">
        <v>0</v>
      </c>
      <c r="J88" s="27">
        <v>0</v>
      </c>
      <c r="K88" s="27">
        <v>0</v>
      </c>
      <c r="L88" s="27">
        <f t="shared" si="5"/>
        <v>0</v>
      </c>
      <c r="M88" s="27">
        <f t="shared" si="6"/>
        <v>0</v>
      </c>
      <c r="N88" s="31">
        <v>1</v>
      </c>
      <c r="O88" s="31"/>
      <c r="P88" s="32"/>
      <c r="Q88" s="33">
        <f t="shared" si="8"/>
        <v>1910</v>
      </c>
      <c r="R88" s="31">
        <f t="shared" si="9"/>
        <v>20</v>
      </c>
      <c r="S88" s="34">
        <f t="shared" si="7"/>
        <v>0</v>
      </c>
    </row>
    <row r="89" spans="1:19" x14ac:dyDescent="0.2">
      <c r="A89" s="104"/>
      <c r="B89" s="93"/>
      <c r="C89" s="93"/>
      <c r="D89" s="107"/>
      <c r="E89" s="35">
        <v>0</v>
      </c>
      <c r="F89" s="36"/>
      <c r="G89" s="37">
        <v>0</v>
      </c>
      <c r="H89" s="38"/>
      <c r="I89" s="35">
        <v>0</v>
      </c>
      <c r="J89" s="35">
        <v>0</v>
      </c>
      <c r="K89" s="35">
        <v>0</v>
      </c>
      <c r="L89" s="35">
        <f t="shared" si="5"/>
        <v>0</v>
      </c>
      <c r="M89" s="35">
        <f t="shared" si="6"/>
        <v>0</v>
      </c>
      <c r="N89" s="39"/>
      <c r="O89" s="39">
        <v>8</v>
      </c>
      <c r="P89" s="40"/>
      <c r="Q89" s="41">
        <f t="shared" si="8"/>
        <v>15280</v>
      </c>
      <c r="R89" s="39">
        <f t="shared" si="9"/>
        <v>160</v>
      </c>
      <c r="S89" s="42">
        <f t="shared" si="7"/>
        <v>0</v>
      </c>
    </row>
    <row r="90" spans="1:19" x14ac:dyDescent="0.2">
      <c r="A90" s="105"/>
      <c r="B90" s="101"/>
      <c r="C90" s="101"/>
      <c r="D90" s="108"/>
      <c r="E90" s="43">
        <v>0</v>
      </c>
      <c r="F90" s="44"/>
      <c r="G90" s="44"/>
      <c r="H90" s="45">
        <v>0</v>
      </c>
      <c r="I90" s="43">
        <v>0</v>
      </c>
      <c r="J90" s="43">
        <v>0</v>
      </c>
      <c r="K90" s="43">
        <v>0</v>
      </c>
      <c r="L90" s="43">
        <f t="shared" si="5"/>
        <v>0</v>
      </c>
      <c r="M90" s="43">
        <f t="shared" si="6"/>
        <v>0</v>
      </c>
      <c r="N90" s="46"/>
      <c r="O90" s="46"/>
      <c r="P90" s="47">
        <v>7</v>
      </c>
      <c r="Q90" s="46">
        <f t="shared" si="8"/>
        <v>13370</v>
      </c>
      <c r="R90" s="46">
        <f t="shared" si="9"/>
        <v>140</v>
      </c>
      <c r="S90" s="48">
        <f t="shared" si="7"/>
        <v>0</v>
      </c>
    </row>
    <row r="91" spans="1:19" x14ac:dyDescent="0.2">
      <c r="A91" s="100">
        <v>22</v>
      </c>
      <c r="B91" s="92" t="s">
        <v>82</v>
      </c>
      <c r="C91" s="110" t="s">
        <v>85</v>
      </c>
      <c r="D91" s="95" t="s">
        <v>86</v>
      </c>
      <c r="E91" s="27">
        <v>0</v>
      </c>
      <c r="F91" s="28">
        <v>0</v>
      </c>
      <c r="G91" s="29"/>
      <c r="H91" s="30"/>
      <c r="I91" s="27">
        <v>0</v>
      </c>
      <c r="J91" s="27">
        <v>0</v>
      </c>
      <c r="K91" s="27">
        <v>0</v>
      </c>
      <c r="L91" s="27">
        <f t="shared" si="5"/>
        <v>0</v>
      </c>
      <c r="M91" s="27">
        <f t="shared" si="6"/>
        <v>0</v>
      </c>
      <c r="N91" s="31">
        <v>1</v>
      </c>
      <c r="O91" s="31"/>
      <c r="P91" s="32"/>
      <c r="Q91" s="33">
        <f t="shared" si="8"/>
        <v>1910</v>
      </c>
      <c r="R91" s="31">
        <f t="shared" si="9"/>
        <v>20</v>
      </c>
      <c r="S91" s="34">
        <f t="shared" si="7"/>
        <v>0</v>
      </c>
    </row>
    <row r="92" spans="1:19" x14ac:dyDescent="0.2">
      <c r="A92" s="100"/>
      <c r="B92" s="93"/>
      <c r="C92" s="110"/>
      <c r="D92" s="96"/>
      <c r="E92" s="35">
        <v>0</v>
      </c>
      <c r="F92" s="36"/>
      <c r="G92" s="37">
        <v>0</v>
      </c>
      <c r="H92" s="38"/>
      <c r="I92" s="35">
        <v>0</v>
      </c>
      <c r="J92" s="35">
        <v>0</v>
      </c>
      <c r="K92" s="35">
        <v>0</v>
      </c>
      <c r="L92" s="35">
        <f t="shared" si="5"/>
        <v>0</v>
      </c>
      <c r="M92" s="35">
        <f t="shared" si="6"/>
        <v>0</v>
      </c>
      <c r="N92" s="39"/>
      <c r="O92" s="39">
        <v>4</v>
      </c>
      <c r="P92" s="40"/>
      <c r="Q92" s="41">
        <f t="shared" si="8"/>
        <v>7640</v>
      </c>
      <c r="R92" s="39">
        <f t="shared" si="9"/>
        <v>80</v>
      </c>
      <c r="S92" s="42">
        <f t="shared" si="7"/>
        <v>0</v>
      </c>
    </row>
    <row r="93" spans="1:19" x14ac:dyDescent="0.2">
      <c r="A93" s="109"/>
      <c r="B93" s="98"/>
      <c r="C93" s="111"/>
      <c r="D93" s="99"/>
      <c r="E93" s="57">
        <v>0</v>
      </c>
      <c r="F93" s="58"/>
      <c r="G93" s="58"/>
      <c r="H93" s="59">
        <v>0</v>
      </c>
      <c r="I93" s="57">
        <v>0</v>
      </c>
      <c r="J93" s="57">
        <v>0</v>
      </c>
      <c r="K93" s="57">
        <v>0</v>
      </c>
      <c r="L93" s="57">
        <f t="shared" si="5"/>
        <v>0</v>
      </c>
      <c r="M93" s="57">
        <f t="shared" si="6"/>
        <v>0</v>
      </c>
      <c r="N93" s="60"/>
      <c r="O93" s="60"/>
      <c r="P93" s="76">
        <v>0</v>
      </c>
      <c r="Q93" s="60">
        <f t="shared" si="8"/>
        <v>0</v>
      </c>
      <c r="R93" s="60">
        <f t="shared" si="9"/>
        <v>0</v>
      </c>
      <c r="S93" s="62">
        <f t="shared" si="7"/>
        <v>0</v>
      </c>
    </row>
    <row r="94" spans="1:19" x14ac:dyDescent="0.2">
      <c r="A94" s="103">
        <v>23</v>
      </c>
      <c r="B94" s="92" t="s">
        <v>87</v>
      </c>
      <c r="C94" s="92" t="s">
        <v>88</v>
      </c>
      <c r="D94" s="106" t="s">
        <v>89</v>
      </c>
      <c r="E94" s="27">
        <v>0</v>
      </c>
      <c r="F94" s="28">
        <v>0</v>
      </c>
      <c r="G94" s="29"/>
      <c r="H94" s="30"/>
      <c r="I94" s="27">
        <v>0</v>
      </c>
      <c r="J94" s="27">
        <v>0</v>
      </c>
      <c r="K94" s="27">
        <v>0</v>
      </c>
      <c r="L94" s="27">
        <f t="shared" si="5"/>
        <v>0</v>
      </c>
      <c r="M94" s="27">
        <f t="shared" si="6"/>
        <v>0</v>
      </c>
      <c r="N94" s="31">
        <v>1</v>
      </c>
      <c r="O94" s="31"/>
      <c r="P94" s="32"/>
      <c r="Q94" s="33">
        <f t="shared" si="8"/>
        <v>1910</v>
      </c>
      <c r="R94" s="31">
        <f t="shared" si="9"/>
        <v>20</v>
      </c>
      <c r="S94" s="34">
        <f t="shared" si="7"/>
        <v>0</v>
      </c>
    </row>
    <row r="95" spans="1:19" x14ac:dyDescent="0.2">
      <c r="A95" s="104"/>
      <c r="B95" s="93"/>
      <c r="C95" s="93"/>
      <c r="D95" s="107"/>
      <c r="E95" s="35">
        <v>0</v>
      </c>
      <c r="F95" s="36"/>
      <c r="G95" s="37">
        <v>0</v>
      </c>
      <c r="H95" s="38"/>
      <c r="I95" s="35">
        <v>0</v>
      </c>
      <c r="J95" s="35">
        <v>0</v>
      </c>
      <c r="K95" s="35">
        <v>0</v>
      </c>
      <c r="L95" s="35">
        <f t="shared" si="5"/>
        <v>0</v>
      </c>
      <c r="M95" s="35">
        <f t="shared" si="6"/>
        <v>0</v>
      </c>
      <c r="N95" s="39"/>
      <c r="O95" s="39">
        <v>9</v>
      </c>
      <c r="P95" s="40"/>
      <c r="Q95" s="41">
        <f t="shared" si="8"/>
        <v>17190</v>
      </c>
      <c r="R95" s="39">
        <f t="shared" si="9"/>
        <v>180</v>
      </c>
      <c r="S95" s="42">
        <f t="shared" si="7"/>
        <v>0</v>
      </c>
    </row>
    <row r="96" spans="1:19" x14ac:dyDescent="0.2">
      <c r="A96" s="105"/>
      <c r="B96" s="101"/>
      <c r="C96" s="101"/>
      <c r="D96" s="108"/>
      <c r="E96" s="43">
        <v>0</v>
      </c>
      <c r="F96" s="44"/>
      <c r="G96" s="44"/>
      <c r="H96" s="45">
        <v>0</v>
      </c>
      <c r="I96" s="43">
        <v>0</v>
      </c>
      <c r="J96" s="43">
        <v>0</v>
      </c>
      <c r="K96" s="43">
        <v>0</v>
      </c>
      <c r="L96" s="43">
        <f t="shared" si="5"/>
        <v>0</v>
      </c>
      <c r="M96" s="43">
        <f t="shared" si="6"/>
        <v>0</v>
      </c>
      <c r="N96" s="46"/>
      <c r="O96" s="46"/>
      <c r="P96" s="47">
        <v>4</v>
      </c>
      <c r="Q96" s="46">
        <f t="shared" si="8"/>
        <v>7640</v>
      </c>
      <c r="R96" s="46">
        <f t="shared" si="9"/>
        <v>80</v>
      </c>
      <c r="S96" s="48">
        <f t="shared" si="7"/>
        <v>0</v>
      </c>
    </row>
    <row r="97" spans="1:19" x14ac:dyDescent="0.2">
      <c r="A97" s="100">
        <v>23</v>
      </c>
      <c r="B97" s="92" t="s">
        <v>87</v>
      </c>
      <c r="C97" s="110" t="s">
        <v>90</v>
      </c>
      <c r="D97" s="95" t="s">
        <v>91</v>
      </c>
      <c r="E97" s="27">
        <v>0</v>
      </c>
      <c r="F97" s="28">
        <v>0</v>
      </c>
      <c r="G97" s="29"/>
      <c r="H97" s="30"/>
      <c r="I97" s="27">
        <v>0</v>
      </c>
      <c r="J97" s="27">
        <v>0</v>
      </c>
      <c r="K97" s="27">
        <v>0</v>
      </c>
      <c r="L97" s="27">
        <f t="shared" si="5"/>
        <v>0</v>
      </c>
      <c r="M97" s="27">
        <f t="shared" si="6"/>
        <v>0</v>
      </c>
      <c r="N97" s="31">
        <v>1</v>
      </c>
      <c r="O97" s="31"/>
      <c r="P97" s="32"/>
      <c r="Q97" s="33">
        <f t="shared" si="8"/>
        <v>1910</v>
      </c>
      <c r="R97" s="31">
        <f t="shared" si="9"/>
        <v>20</v>
      </c>
      <c r="S97" s="34">
        <f t="shared" si="7"/>
        <v>0</v>
      </c>
    </row>
    <row r="98" spans="1:19" x14ac:dyDescent="0.2">
      <c r="A98" s="100"/>
      <c r="B98" s="93"/>
      <c r="C98" s="110"/>
      <c r="D98" s="96"/>
      <c r="E98" s="35">
        <v>0</v>
      </c>
      <c r="F98" s="36"/>
      <c r="G98" s="37">
        <v>0</v>
      </c>
      <c r="H98" s="38"/>
      <c r="I98" s="35">
        <v>0</v>
      </c>
      <c r="J98" s="35">
        <v>0</v>
      </c>
      <c r="K98" s="35">
        <v>0</v>
      </c>
      <c r="L98" s="35">
        <f t="shared" si="5"/>
        <v>0</v>
      </c>
      <c r="M98" s="35">
        <f t="shared" si="6"/>
        <v>0</v>
      </c>
      <c r="N98" s="39"/>
      <c r="O98" s="39">
        <v>4</v>
      </c>
      <c r="P98" s="40"/>
      <c r="Q98" s="41">
        <f t="shared" si="8"/>
        <v>7640</v>
      </c>
      <c r="R98" s="39">
        <f t="shared" si="9"/>
        <v>80</v>
      </c>
      <c r="S98" s="42">
        <f t="shared" si="7"/>
        <v>0</v>
      </c>
    </row>
    <row r="99" spans="1:19" x14ac:dyDescent="0.2">
      <c r="A99" s="89"/>
      <c r="B99" s="94"/>
      <c r="C99" s="112"/>
      <c r="D99" s="96"/>
      <c r="E99" s="66">
        <v>0</v>
      </c>
      <c r="F99" s="67"/>
      <c r="G99" s="67"/>
      <c r="H99" s="68">
        <v>0</v>
      </c>
      <c r="I99" s="66">
        <v>0</v>
      </c>
      <c r="J99" s="66">
        <v>0</v>
      </c>
      <c r="K99" s="66">
        <v>0</v>
      </c>
      <c r="L99" s="66">
        <f t="shared" si="5"/>
        <v>0</v>
      </c>
      <c r="M99" s="66">
        <f t="shared" si="6"/>
        <v>0</v>
      </c>
      <c r="N99" s="69"/>
      <c r="O99" s="69"/>
      <c r="P99" s="77">
        <v>3</v>
      </c>
      <c r="Q99" s="69">
        <f t="shared" si="8"/>
        <v>5730</v>
      </c>
      <c r="R99" s="69">
        <f t="shared" si="9"/>
        <v>60</v>
      </c>
      <c r="S99" s="73">
        <f t="shared" si="7"/>
        <v>0</v>
      </c>
    </row>
    <row r="100" spans="1:19" x14ac:dyDescent="0.2">
      <c r="A100" s="100">
        <v>23</v>
      </c>
      <c r="B100" s="92" t="s">
        <v>87</v>
      </c>
      <c r="C100" s="110" t="s">
        <v>92</v>
      </c>
      <c r="D100" s="95" t="s">
        <v>93</v>
      </c>
      <c r="E100" s="27">
        <v>0</v>
      </c>
      <c r="F100" s="28">
        <v>0</v>
      </c>
      <c r="G100" s="29"/>
      <c r="H100" s="30"/>
      <c r="I100" s="27">
        <v>0</v>
      </c>
      <c r="J100" s="27">
        <v>0</v>
      </c>
      <c r="K100" s="27">
        <v>0</v>
      </c>
      <c r="L100" s="27">
        <f t="shared" si="5"/>
        <v>0</v>
      </c>
      <c r="M100" s="27">
        <f t="shared" si="6"/>
        <v>0</v>
      </c>
      <c r="N100" s="31">
        <v>1</v>
      </c>
      <c r="O100" s="31"/>
      <c r="P100" s="32"/>
      <c r="Q100" s="33">
        <f t="shared" si="8"/>
        <v>1910</v>
      </c>
      <c r="R100" s="31">
        <f t="shared" si="9"/>
        <v>20</v>
      </c>
      <c r="S100" s="34">
        <f t="shared" si="7"/>
        <v>0</v>
      </c>
    </row>
    <row r="101" spans="1:19" x14ac:dyDescent="0.2">
      <c r="A101" s="100"/>
      <c r="B101" s="93"/>
      <c r="C101" s="110"/>
      <c r="D101" s="96"/>
      <c r="E101" s="35">
        <v>0</v>
      </c>
      <c r="F101" s="36"/>
      <c r="G101" s="37">
        <v>0</v>
      </c>
      <c r="H101" s="38"/>
      <c r="I101" s="35">
        <v>0</v>
      </c>
      <c r="J101" s="35">
        <v>0</v>
      </c>
      <c r="K101" s="35">
        <v>0</v>
      </c>
      <c r="L101" s="35">
        <f t="shared" si="5"/>
        <v>0</v>
      </c>
      <c r="M101" s="35">
        <f t="shared" si="6"/>
        <v>0</v>
      </c>
      <c r="N101" s="39"/>
      <c r="O101" s="39">
        <v>5</v>
      </c>
      <c r="P101" s="40"/>
      <c r="Q101" s="41">
        <f t="shared" si="8"/>
        <v>9550</v>
      </c>
      <c r="R101" s="39">
        <f t="shared" si="9"/>
        <v>100</v>
      </c>
      <c r="S101" s="42">
        <f t="shared" si="7"/>
        <v>0</v>
      </c>
    </row>
    <row r="102" spans="1:19" x14ac:dyDescent="0.2">
      <c r="A102" s="109"/>
      <c r="B102" s="98"/>
      <c r="C102" s="111"/>
      <c r="D102" s="99"/>
      <c r="E102" s="57">
        <v>0</v>
      </c>
      <c r="F102" s="58"/>
      <c r="G102" s="58"/>
      <c r="H102" s="59">
        <v>0</v>
      </c>
      <c r="I102" s="57">
        <v>0</v>
      </c>
      <c r="J102" s="57">
        <v>0</v>
      </c>
      <c r="K102" s="57">
        <v>0</v>
      </c>
      <c r="L102" s="57">
        <f t="shared" si="5"/>
        <v>0</v>
      </c>
      <c r="M102" s="57">
        <f t="shared" si="6"/>
        <v>0</v>
      </c>
      <c r="N102" s="60"/>
      <c r="O102" s="60"/>
      <c r="P102" s="76">
        <v>2</v>
      </c>
      <c r="Q102" s="60">
        <f t="shared" si="8"/>
        <v>3820</v>
      </c>
      <c r="R102" s="60">
        <f t="shared" si="9"/>
        <v>40</v>
      </c>
      <c r="S102" s="62">
        <f t="shared" si="7"/>
        <v>0</v>
      </c>
    </row>
    <row r="103" spans="1:19" x14ac:dyDescent="0.2">
      <c r="A103" s="103">
        <v>46</v>
      </c>
      <c r="B103" s="92" t="s">
        <v>94</v>
      </c>
      <c r="C103" s="92" t="s">
        <v>95</v>
      </c>
      <c r="D103" s="106" t="s">
        <v>96</v>
      </c>
      <c r="E103" s="27">
        <v>0</v>
      </c>
      <c r="F103" s="28">
        <v>0</v>
      </c>
      <c r="G103" s="29"/>
      <c r="H103" s="30"/>
      <c r="I103" s="27">
        <v>0</v>
      </c>
      <c r="J103" s="27">
        <v>0</v>
      </c>
      <c r="K103" s="27">
        <v>0</v>
      </c>
      <c r="L103" s="27">
        <f t="shared" si="5"/>
        <v>0</v>
      </c>
      <c r="M103" s="27">
        <f t="shared" si="6"/>
        <v>0</v>
      </c>
      <c r="N103" s="31">
        <v>1</v>
      </c>
      <c r="O103" s="31"/>
      <c r="P103" s="32"/>
      <c r="Q103" s="33">
        <f t="shared" si="8"/>
        <v>1910</v>
      </c>
      <c r="R103" s="31">
        <f t="shared" si="9"/>
        <v>20</v>
      </c>
      <c r="S103" s="34">
        <f t="shared" si="7"/>
        <v>0</v>
      </c>
    </row>
    <row r="104" spans="1:19" x14ac:dyDescent="0.2">
      <c r="A104" s="104"/>
      <c r="B104" s="93"/>
      <c r="C104" s="93"/>
      <c r="D104" s="107"/>
      <c r="E104" s="35">
        <v>0</v>
      </c>
      <c r="F104" s="36"/>
      <c r="G104" s="37">
        <v>0</v>
      </c>
      <c r="H104" s="38"/>
      <c r="I104" s="35">
        <v>0</v>
      </c>
      <c r="J104" s="35">
        <v>0</v>
      </c>
      <c r="K104" s="35">
        <v>0</v>
      </c>
      <c r="L104" s="35">
        <f t="shared" si="5"/>
        <v>0</v>
      </c>
      <c r="M104" s="35">
        <f t="shared" si="6"/>
        <v>0</v>
      </c>
      <c r="N104" s="39"/>
      <c r="O104" s="39">
        <v>6</v>
      </c>
      <c r="P104" s="40"/>
      <c r="Q104" s="41">
        <f t="shared" si="8"/>
        <v>11460</v>
      </c>
      <c r="R104" s="39">
        <f t="shared" si="9"/>
        <v>120</v>
      </c>
      <c r="S104" s="42">
        <f t="shared" si="7"/>
        <v>0</v>
      </c>
    </row>
    <row r="105" spans="1:19" x14ac:dyDescent="0.2">
      <c r="A105" s="105"/>
      <c r="B105" s="101"/>
      <c r="C105" s="101"/>
      <c r="D105" s="108"/>
      <c r="E105" s="43">
        <v>0</v>
      </c>
      <c r="F105" s="44"/>
      <c r="G105" s="44"/>
      <c r="H105" s="45">
        <v>0</v>
      </c>
      <c r="I105" s="43">
        <v>0</v>
      </c>
      <c r="J105" s="43">
        <v>0</v>
      </c>
      <c r="K105" s="43">
        <v>0</v>
      </c>
      <c r="L105" s="43">
        <f t="shared" si="5"/>
        <v>0</v>
      </c>
      <c r="M105" s="43">
        <f t="shared" si="6"/>
        <v>0</v>
      </c>
      <c r="N105" s="46"/>
      <c r="O105" s="46"/>
      <c r="P105" s="47">
        <v>1</v>
      </c>
      <c r="Q105" s="46">
        <f t="shared" si="8"/>
        <v>1910</v>
      </c>
      <c r="R105" s="46">
        <f t="shared" si="9"/>
        <v>20</v>
      </c>
      <c r="S105" s="48">
        <f t="shared" si="7"/>
        <v>0</v>
      </c>
    </row>
    <row r="106" spans="1:19" x14ac:dyDescent="0.2">
      <c r="A106" s="100">
        <v>46</v>
      </c>
      <c r="B106" s="92" t="s">
        <v>94</v>
      </c>
      <c r="C106" s="92" t="s">
        <v>97</v>
      </c>
      <c r="D106" s="95" t="s">
        <v>98</v>
      </c>
      <c r="E106" s="27">
        <v>0</v>
      </c>
      <c r="F106" s="28">
        <v>0</v>
      </c>
      <c r="G106" s="29"/>
      <c r="H106" s="30"/>
      <c r="I106" s="27">
        <v>0</v>
      </c>
      <c r="J106" s="27">
        <v>0</v>
      </c>
      <c r="K106" s="27">
        <v>0</v>
      </c>
      <c r="L106" s="27">
        <f t="shared" si="5"/>
        <v>0</v>
      </c>
      <c r="M106" s="27">
        <f t="shared" si="6"/>
        <v>0</v>
      </c>
      <c r="N106" s="31">
        <v>1</v>
      </c>
      <c r="O106" s="31"/>
      <c r="P106" s="32"/>
      <c r="Q106" s="33">
        <f t="shared" si="8"/>
        <v>1910</v>
      </c>
      <c r="R106" s="31">
        <f t="shared" si="9"/>
        <v>20</v>
      </c>
      <c r="S106" s="34">
        <f t="shared" si="7"/>
        <v>0</v>
      </c>
    </row>
    <row r="107" spans="1:19" x14ac:dyDescent="0.2">
      <c r="A107" s="100"/>
      <c r="B107" s="93"/>
      <c r="C107" s="93"/>
      <c r="D107" s="96"/>
      <c r="E107" s="35">
        <v>0</v>
      </c>
      <c r="F107" s="36"/>
      <c r="G107" s="37">
        <v>0</v>
      </c>
      <c r="H107" s="38"/>
      <c r="I107" s="35">
        <v>0</v>
      </c>
      <c r="J107" s="35">
        <v>0</v>
      </c>
      <c r="K107" s="35">
        <v>0</v>
      </c>
      <c r="L107" s="35">
        <f t="shared" si="5"/>
        <v>0</v>
      </c>
      <c r="M107" s="35">
        <f t="shared" si="6"/>
        <v>0</v>
      </c>
      <c r="N107" s="39"/>
      <c r="O107" s="39">
        <v>4</v>
      </c>
      <c r="P107" s="40"/>
      <c r="Q107" s="41">
        <f t="shared" si="8"/>
        <v>7640</v>
      </c>
      <c r="R107" s="39">
        <f t="shared" si="9"/>
        <v>80</v>
      </c>
      <c r="S107" s="42">
        <f t="shared" si="7"/>
        <v>0</v>
      </c>
    </row>
    <row r="108" spans="1:19" x14ac:dyDescent="0.2">
      <c r="A108" s="89"/>
      <c r="B108" s="94"/>
      <c r="C108" s="94"/>
      <c r="D108" s="96"/>
      <c r="E108" s="66">
        <v>0</v>
      </c>
      <c r="F108" s="67"/>
      <c r="G108" s="67"/>
      <c r="H108" s="68">
        <v>0</v>
      </c>
      <c r="I108" s="66">
        <v>0</v>
      </c>
      <c r="J108" s="66">
        <v>0</v>
      </c>
      <c r="K108" s="66">
        <v>0</v>
      </c>
      <c r="L108" s="66">
        <f t="shared" si="5"/>
        <v>0</v>
      </c>
      <c r="M108" s="66">
        <f t="shared" si="6"/>
        <v>0</v>
      </c>
      <c r="N108" s="69"/>
      <c r="O108" s="69"/>
      <c r="P108" s="77">
        <v>3</v>
      </c>
      <c r="Q108" s="69">
        <f t="shared" si="8"/>
        <v>5730</v>
      </c>
      <c r="R108" s="69">
        <f t="shared" si="9"/>
        <v>60</v>
      </c>
      <c r="S108" s="73">
        <f t="shared" si="7"/>
        <v>0</v>
      </c>
    </row>
    <row r="109" spans="1:19" x14ac:dyDescent="0.2">
      <c r="A109" s="100">
        <v>46</v>
      </c>
      <c r="B109" s="92" t="s">
        <v>94</v>
      </c>
      <c r="C109" s="92" t="s">
        <v>99</v>
      </c>
      <c r="D109" s="95" t="s">
        <v>100</v>
      </c>
      <c r="E109" s="27">
        <v>0</v>
      </c>
      <c r="F109" s="28">
        <v>0</v>
      </c>
      <c r="G109" s="29"/>
      <c r="H109" s="30"/>
      <c r="I109" s="27">
        <v>0</v>
      </c>
      <c r="J109" s="27">
        <v>0</v>
      </c>
      <c r="K109" s="27">
        <v>0</v>
      </c>
      <c r="L109" s="27">
        <f t="shared" si="5"/>
        <v>0</v>
      </c>
      <c r="M109" s="27">
        <f t="shared" si="6"/>
        <v>0</v>
      </c>
      <c r="N109" s="31">
        <v>1</v>
      </c>
      <c r="O109" s="31"/>
      <c r="P109" s="32"/>
      <c r="Q109" s="33">
        <f t="shared" si="8"/>
        <v>1910</v>
      </c>
      <c r="R109" s="31">
        <f t="shared" si="9"/>
        <v>20</v>
      </c>
      <c r="S109" s="34">
        <f t="shared" si="7"/>
        <v>0</v>
      </c>
    </row>
    <row r="110" spans="1:19" x14ac:dyDescent="0.2">
      <c r="A110" s="100"/>
      <c r="B110" s="93"/>
      <c r="C110" s="93"/>
      <c r="D110" s="96"/>
      <c r="E110" s="35">
        <v>0</v>
      </c>
      <c r="F110" s="36"/>
      <c r="G110" s="37">
        <v>0</v>
      </c>
      <c r="H110" s="38"/>
      <c r="I110" s="35">
        <v>0</v>
      </c>
      <c r="J110" s="35">
        <v>0</v>
      </c>
      <c r="K110" s="35">
        <v>0</v>
      </c>
      <c r="L110" s="35">
        <f t="shared" si="5"/>
        <v>0</v>
      </c>
      <c r="M110" s="35">
        <f t="shared" si="6"/>
        <v>0</v>
      </c>
      <c r="N110" s="39"/>
      <c r="O110" s="39">
        <v>5</v>
      </c>
      <c r="P110" s="40"/>
      <c r="Q110" s="41">
        <f t="shared" si="8"/>
        <v>9550</v>
      </c>
      <c r="R110" s="39">
        <f t="shared" si="9"/>
        <v>100</v>
      </c>
      <c r="S110" s="42">
        <f t="shared" si="7"/>
        <v>0</v>
      </c>
    </row>
    <row r="111" spans="1:19" x14ac:dyDescent="0.2">
      <c r="A111" s="89"/>
      <c r="B111" s="94"/>
      <c r="C111" s="94"/>
      <c r="D111" s="96"/>
      <c r="E111" s="66">
        <v>0</v>
      </c>
      <c r="F111" s="67"/>
      <c r="G111" s="67"/>
      <c r="H111" s="68">
        <v>0</v>
      </c>
      <c r="I111" s="66">
        <v>0</v>
      </c>
      <c r="J111" s="66">
        <v>0</v>
      </c>
      <c r="K111" s="66">
        <v>0</v>
      </c>
      <c r="L111" s="66">
        <f t="shared" si="5"/>
        <v>0</v>
      </c>
      <c r="M111" s="66">
        <f t="shared" si="6"/>
        <v>0</v>
      </c>
      <c r="N111" s="69"/>
      <c r="O111" s="69"/>
      <c r="P111" s="77">
        <v>2</v>
      </c>
      <c r="Q111" s="69">
        <f t="shared" si="8"/>
        <v>3820</v>
      </c>
      <c r="R111" s="69">
        <f t="shared" si="9"/>
        <v>40</v>
      </c>
      <c r="S111" s="73">
        <f t="shared" si="7"/>
        <v>0</v>
      </c>
    </row>
    <row r="112" spans="1:19" x14ac:dyDescent="0.2">
      <c r="A112" s="100">
        <v>46</v>
      </c>
      <c r="B112" s="92" t="s">
        <v>94</v>
      </c>
      <c r="C112" s="92" t="s">
        <v>101</v>
      </c>
      <c r="D112" s="95" t="s">
        <v>102</v>
      </c>
      <c r="E112" s="27">
        <v>0</v>
      </c>
      <c r="F112" s="28">
        <v>0</v>
      </c>
      <c r="G112" s="29"/>
      <c r="H112" s="30"/>
      <c r="I112" s="27">
        <v>0</v>
      </c>
      <c r="J112" s="27">
        <v>0</v>
      </c>
      <c r="K112" s="27">
        <v>0</v>
      </c>
      <c r="L112" s="27">
        <f t="shared" si="5"/>
        <v>0</v>
      </c>
      <c r="M112" s="27">
        <f t="shared" si="6"/>
        <v>0</v>
      </c>
      <c r="N112" s="31">
        <v>1</v>
      </c>
      <c r="O112" s="31"/>
      <c r="P112" s="32"/>
      <c r="Q112" s="33">
        <f t="shared" si="8"/>
        <v>1910</v>
      </c>
      <c r="R112" s="31">
        <f t="shared" si="9"/>
        <v>20</v>
      </c>
      <c r="S112" s="34">
        <f t="shared" si="7"/>
        <v>0</v>
      </c>
    </row>
    <row r="113" spans="1:19" x14ac:dyDescent="0.2">
      <c r="A113" s="100"/>
      <c r="B113" s="93"/>
      <c r="C113" s="93"/>
      <c r="D113" s="96"/>
      <c r="E113" s="35">
        <v>0</v>
      </c>
      <c r="F113" s="36"/>
      <c r="G113" s="37">
        <v>0</v>
      </c>
      <c r="H113" s="38"/>
      <c r="I113" s="35">
        <v>0</v>
      </c>
      <c r="J113" s="35">
        <v>0</v>
      </c>
      <c r="K113" s="35">
        <v>0</v>
      </c>
      <c r="L113" s="35">
        <f t="shared" si="5"/>
        <v>0</v>
      </c>
      <c r="M113" s="35">
        <f t="shared" si="6"/>
        <v>0</v>
      </c>
      <c r="N113" s="39"/>
      <c r="O113" s="39">
        <v>4</v>
      </c>
      <c r="P113" s="40"/>
      <c r="Q113" s="41">
        <f t="shared" si="8"/>
        <v>7640</v>
      </c>
      <c r="R113" s="39">
        <f t="shared" si="9"/>
        <v>80</v>
      </c>
      <c r="S113" s="42">
        <f t="shared" si="7"/>
        <v>0</v>
      </c>
    </row>
    <row r="114" spans="1:19" x14ac:dyDescent="0.2">
      <c r="A114" s="100"/>
      <c r="B114" s="94"/>
      <c r="C114" s="101"/>
      <c r="D114" s="102"/>
      <c r="E114" s="43">
        <v>0</v>
      </c>
      <c r="F114" s="44"/>
      <c r="G114" s="44"/>
      <c r="H114" s="45">
        <v>0</v>
      </c>
      <c r="I114" s="43">
        <v>0</v>
      </c>
      <c r="J114" s="43">
        <v>0</v>
      </c>
      <c r="K114" s="43">
        <v>0</v>
      </c>
      <c r="L114" s="43">
        <f t="shared" si="5"/>
        <v>0</v>
      </c>
      <c r="M114" s="43">
        <f t="shared" si="6"/>
        <v>0</v>
      </c>
      <c r="N114" s="46"/>
      <c r="O114" s="46"/>
      <c r="P114" s="74">
        <v>3</v>
      </c>
      <c r="Q114" s="46">
        <f t="shared" si="8"/>
        <v>5730</v>
      </c>
      <c r="R114" s="46">
        <f t="shared" si="9"/>
        <v>60</v>
      </c>
      <c r="S114" s="48">
        <f t="shared" si="7"/>
        <v>0</v>
      </c>
    </row>
    <row r="115" spans="1:19" x14ac:dyDescent="0.2">
      <c r="A115" s="100">
        <v>46</v>
      </c>
      <c r="B115" s="92" t="s">
        <v>94</v>
      </c>
      <c r="C115" s="92" t="s">
        <v>103</v>
      </c>
      <c r="D115" s="95" t="s">
        <v>104</v>
      </c>
      <c r="E115" s="27">
        <v>0</v>
      </c>
      <c r="F115" s="28">
        <v>0</v>
      </c>
      <c r="G115" s="29"/>
      <c r="H115" s="30"/>
      <c r="I115" s="27">
        <v>0</v>
      </c>
      <c r="J115" s="27">
        <v>0</v>
      </c>
      <c r="K115" s="27">
        <v>0</v>
      </c>
      <c r="L115" s="27">
        <f t="shared" si="5"/>
        <v>0</v>
      </c>
      <c r="M115" s="27">
        <f t="shared" si="6"/>
        <v>0</v>
      </c>
      <c r="N115" s="31">
        <v>1</v>
      </c>
      <c r="O115" s="31"/>
      <c r="P115" s="32"/>
      <c r="Q115" s="33">
        <f t="shared" si="8"/>
        <v>1910</v>
      </c>
      <c r="R115" s="31">
        <f t="shared" si="9"/>
        <v>20</v>
      </c>
      <c r="S115" s="34">
        <f t="shared" si="7"/>
        <v>0</v>
      </c>
    </row>
    <row r="116" spans="1:19" x14ac:dyDescent="0.2">
      <c r="A116" s="100"/>
      <c r="B116" s="93"/>
      <c r="C116" s="93"/>
      <c r="D116" s="96"/>
      <c r="E116" s="35">
        <v>0</v>
      </c>
      <c r="F116" s="36"/>
      <c r="G116" s="37">
        <v>0</v>
      </c>
      <c r="H116" s="38"/>
      <c r="I116" s="35">
        <v>0</v>
      </c>
      <c r="J116" s="35">
        <v>0</v>
      </c>
      <c r="K116" s="35">
        <v>0</v>
      </c>
      <c r="L116" s="35">
        <f t="shared" si="5"/>
        <v>0</v>
      </c>
      <c r="M116" s="35">
        <f t="shared" si="6"/>
        <v>0</v>
      </c>
      <c r="N116" s="39"/>
      <c r="O116" s="39">
        <v>6</v>
      </c>
      <c r="P116" s="40"/>
      <c r="Q116" s="41">
        <f t="shared" si="8"/>
        <v>11460</v>
      </c>
      <c r="R116" s="39">
        <f t="shared" si="9"/>
        <v>120</v>
      </c>
      <c r="S116" s="42">
        <f t="shared" si="7"/>
        <v>0</v>
      </c>
    </row>
    <row r="117" spans="1:19" x14ac:dyDescent="0.2">
      <c r="A117" s="109"/>
      <c r="B117" s="98"/>
      <c r="C117" s="98"/>
      <c r="D117" s="99"/>
      <c r="E117" s="57">
        <v>0</v>
      </c>
      <c r="F117" s="58"/>
      <c r="G117" s="58"/>
      <c r="H117" s="59">
        <v>0</v>
      </c>
      <c r="I117" s="57">
        <v>0</v>
      </c>
      <c r="J117" s="57">
        <v>0</v>
      </c>
      <c r="K117" s="57">
        <v>0</v>
      </c>
      <c r="L117" s="57">
        <f t="shared" si="5"/>
        <v>0</v>
      </c>
      <c r="M117" s="57">
        <f t="shared" si="6"/>
        <v>0</v>
      </c>
      <c r="N117" s="60"/>
      <c r="O117" s="60"/>
      <c r="P117" s="76">
        <v>3</v>
      </c>
      <c r="Q117" s="60">
        <f t="shared" si="8"/>
        <v>5730</v>
      </c>
      <c r="R117" s="60">
        <f t="shared" si="9"/>
        <v>60</v>
      </c>
      <c r="S117" s="62">
        <f t="shared" si="7"/>
        <v>0</v>
      </c>
    </row>
    <row r="118" spans="1:19" x14ac:dyDescent="0.2">
      <c r="A118" s="100">
        <v>48</v>
      </c>
      <c r="B118" s="92" t="s">
        <v>105</v>
      </c>
      <c r="C118" s="92" t="s">
        <v>106</v>
      </c>
      <c r="D118" s="95" t="s">
        <v>107</v>
      </c>
      <c r="E118" s="27">
        <v>0</v>
      </c>
      <c r="F118" s="28">
        <v>0</v>
      </c>
      <c r="G118" s="29"/>
      <c r="H118" s="30"/>
      <c r="I118" s="27">
        <v>0</v>
      </c>
      <c r="J118" s="27">
        <v>0</v>
      </c>
      <c r="K118" s="27">
        <v>0</v>
      </c>
      <c r="L118" s="27">
        <f t="shared" si="5"/>
        <v>0</v>
      </c>
      <c r="M118" s="27">
        <f t="shared" si="6"/>
        <v>0</v>
      </c>
      <c r="N118" s="31">
        <v>1</v>
      </c>
      <c r="O118" s="31"/>
      <c r="P118" s="32"/>
      <c r="Q118" s="33">
        <f t="shared" si="8"/>
        <v>1910</v>
      </c>
      <c r="R118" s="31">
        <f t="shared" si="9"/>
        <v>20</v>
      </c>
      <c r="S118" s="34">
        <f t="shared" si="7"/>
        <v>0</v>
      </c>
    </row>
    <row r="119" spans="1:19" x14ac:dyDescent="0.2">
      <c r="A119" s="100"/>
      <c r="B119" s="93"/>
      <c r="C119" s="93"/>
      <c r="D119" s="96"/>
      <c r="E119" s="35">
        <v>0</v>
      </c>
      <c r="F119" s="36"/>
      <c r="G119" s="37">
        <v>0</v>
      </c>
      <c r="H119" s="38"/>
      <c r="I119" s="35">
        <v>0</v>
      </c>
      <c r="J119" s="35">
        <v>0</v>
      </c>
      <c r="K119" s="35">
        <v>0</v>
      </c>
      <c r="L119" s="35">
        <f t="shared" si="5"/>
        <v>0</v>
      </c>
      <c r="M119" s="35">
        <f t="shared" si="6"/>
        <v>0</v>
      </c>
      <c r="N119" s="39"/>
      <c r="O119" s="39">
        <v>6</v>
      </c>
      <c r="P119" s="40"/>
      <c r="Q119" s="41">
        <f t="shared" si="8"/>
        <v>11460</v>
      </c>
      <c r="R119" s="39">
        <f t="shared" si="9"/>
        <v>120</v>
      </c>
      <c r="S119" s="42">
        <f t="shared" si="7"/>
        <v>0</v>
      </c>
    </row>
    <row r="120" spans="1:19" x14ac:dyDescent="0.2">
      <c r="A120" s="89"/>
      <c r="B120" s="94"/>
      <c r="C120" s="94"/>
      <c r="D120" s="96"/>
      <c r="E120" s="66">
        <v>0</v>
      </c>
      <c r="F120" s="67"/>
      <c r="G120" s="67"/>
      <c r="H120" s="68">
        <v>0</v>
      </c>
      <c r="I120" s="66">
        <v>0</v>
      </c>
      <c r="J120" s="66">
        <v>0</v>
      </c>
      <c r="K120" s="66">
        <v>0</v>
      </c>
      <c r="L120" s="66">
        <f t="shared" si="5"/>
        <v>0</v>
      </c>
      <c r="M120" s="66">
        <f t="shared" si="6"/>
        <v>0</v>
      </c>
      <c r="N120" s="69"/>
      <c r="O120" s="69"/>
      <c r="P120" s="77">
        <v>4</v>
      </c>
      <c r="Q120" s="69">
        <f t="shared" si="8"/>
        <v>7640</v>
      </c>
      <c r="R120" s="69">
        <f t="shared" si="9"/>
        <v>80</v>
      </c>
      <c r="S120" s="73">
        <f t="shared" si="7"/>
        <v>0</v>
      </c>
    </row>
    <row r="121" spans="1:19" x14ac:dyDescent="0.2">
      <c r="A121" s="100">
        <v>48</v>
      </c>
      <c r="B121" s="92" t="s">
        <v>105</v>
      </c>
      <c r="C121" s="92" t="s">
        <v>108</v>
      </c>
      <c r="D121" s="95" t="s">
        <v>109</v>
      </c>
      <c r="E121" s="27">
        <v>0</v>
      </c>
      <c r="F121" s="28">
        <v>0</v>
      </c>
      <c r="G121" s="29"/>
      <c r="H121" s="30"/>
      <c r="I121" s="27">
        <v>0</v>
      </c>
      <c r="J121" s="27">
        <v>0</v>
      </c>
      <c r="K121" s="27">
        <v>0</v>
      </c>
      <c r="L121" s="27">
        <f t="shared" si="5"/>
        <v>0</v>
      </c>
      <c r="M121" s="27">
        <f t="shared" si="6"/>
        <v>0</v>
      </c>
      <c r="N121" s="31">
        <v>1</v>
      </c>
      <c r="O121" s="31"/>
      <c r="P121" s="32"/>
      <c r="Q121" s="33">
        <f t="shared" si="8"/>
        <v>1910</v>
      </c>
      <c r="R121" s="31">
        <f t="shared" si="9"/>
        <v>20</v>
      </c>
      <c r="S121" s="34">
        <f t="shared" si="7"/>
        <v>0</v>
      </c>
    </row>
    <row r="122" spans="1:19" x14ac:dyDescent="0.2">
      <c r="A122" s="100"/>
      <c r="B122" s="93"/>
      <c r="C122" s="93"/>
      <c r="D122" s="96"/>
      <c r="E122" s="35">
        <v>0</v>
      </c>
      <c r="F122" s="36"/>
      <c r="G122" s="37">
        <v>0</v>
      </c>
      <c r="H122" s="38"/>
      <c r="I122" s="35">
        <v>0</v>
      </c>
      <c r="J122" s="35">
        <v>0</v>
      </c>
      <c r="K122" s="35">
        <v>0</v>
      </c>
      <c r="L122" s="35">
        <f t="shared" si="5"/>
        <v>0</v>
      </c>
      <c r="M122" s="35">
        <f t="shared" si="6"/>
        <v>0</v>
      </c>
      <c r="N122" s="39"/>
      <c r="O122" s="39">
        <v>6</v>
      </c>
      <c r="P122" s="40"/>
      <c r="Q122" s="41">
        <f t="shared" si="8"/>
        <v>11460</v>
      </c>
      <c r="R122" s="39">
        <f t="shared" si="9"/>
        <v>120</v>
      </c>
      <c r="S122" s="42">
        <f t="shared" si="7"/>
        <v>0</v>
      </c>
    </row>
    <row r="123" spans="1:19" x14ac:dyDescent="0.2">
      <c r="A123" s="89"/>
      <c r="B123" s="94"/>
      <c r="C123" s="94"/>
      <c r="D123" s="96"/>
      <c r="E123" s="66">
        <v>0</v>
      </c>
      <c r="F123" s="67"/>
      <c r="G123" s="67"/>
      <c r="H123" s="68">
        <v>0</v>
      </c>
      <c r="I123" s="66">
        <v>0</v>
      </c>
      <c r="J123" s="66">
        <v>0</v>
      </c>
      <c r="K123" s="66">
        <v>0</v>
      </c>
      <c r="L123" s="66">
        <f t="shared" si="5"/>
        <v>0</v>
      </c>
      <c r="M123" s="66">
        <f t="shared" si="6"/>
        <v>0</v>
      </c>
      <c r="N123" s="69"/>
      <c r="O123" s="69"/>
      <c r="P123" s="77">
        <v>3</v>
      </c>
      <c r="Q123" s="69">
        <f t="shared" si="8"/>
        <v>5730</v>
      </c>
      <c r="R123" s="69">
        <f t="shared" si="9"/>
        <v>60</v>
      </c>
      <c r="S123" s="73">
        <f t="shared" si="7"/>
        <v>0</v>
      </c>
    </row>
    <row r="124" spans="1:19" x14ac:dyDescent="0.2">
      <c r="A124" s="100">
        <v>48</v>
      </c>
      <c r="B124" s="92" t="s">
        <v>105</v>
      </c>
      <c r="C124" s="92" t="s">
        <v>110</v>
      </c>
      <c r="D124" s="95" t="s">
        <v>111</v>
      </c>
      <c r="E124" s="27">
        <v>0</v>
      </c>
      <c r="F124" s="28">
        <v>0</v>
      </c>
      <c r="G124" s="29"/>
      <c r="H124" s="30"/>
      <c r="I124" s="27">
        <v>0</v>
      </c>
      <c r="J124" s="27">
        <v>0</v>
      </c>
      <c r="K124" s="27">
        <v>0</v>
      </c>
      <c r="L124" s="27">
        <f t="shared" si="5"/>
        <v>0</v>
      </c>
      <c r="M124" s="27">
        <f t="shared" si="6"/>
        <v>0</v>
      </c>
      <c r="N124" s="31">
        <v>1</v>
      </c>
      <c r="O124" s="31"/>
      <c r="P124" s="32"/>
      <c r="Q124" s="33">
        <f t="shared" si="8"/>
        <v>1910</v>
      </c>
      <c r="R124" s="31">
        <f t="shared" si="9"/>
        <v>20</v>
      </c>
      <c r="S124" s="34">
        <f t="shared" si="7"/>
        <v>0</v>
      </c>
    </row>
    <row r="125" spans="1:19" x14ac:dyDescent="0.2">
      <c r="A125" s="100"/>
      <c r="B125" s="93"/>
      <c r="C125" s="93"/>
      <c r="D125" s="96"/>
      <c r="E125" s="35">
        <v>0</v>
      </c>
      <c r="F125" s="36"/>
      <c r="G125" s="37">
        <v>0</v>
      </c>
      <c r="H125" s="38"/>
      <c r="I125" s="35">
        <v>0</v>
      </c>
      <c r="J125" s="35">
        <v>0</v>
      </c>
      <c r="K125" s="35">
        <v>0</v>
      </c>
      <c r="L125" s="35">
        <f t="shared" si="5"/>
        <v>0</v>
      </c>
      <c r="M125" s="35">
        <f t="shared" si="6"/>
        <v>0</v>
      </c>
      <c r="N125" s="39"/>
      <c r="O125" s="39">
        <v>12</v>
      </c>
      <c r="P125" s="40"/>
      <c r="Q125" s="41">
        <f t="shared" si="8"/>
        <v>22920</v>
      </c>
      <c r="R125" s="39">
        <f t="shared" si="9"/>
        <v>240</v>
      </c>
      <c r="S125" s="42">
        <f t="shared" si="7"/>
        <v>0</v>
      </c>
    </row>
    <row r="126" spans="1:19" x14ac:dyDescent="0.2">
      <c r="A126" s="100"/>
      <c r="B126" s="94"/>
      <c r="C126" s="94"/>
      <c r="D126" s="102"/>
      <c r="E126" s="43">
        <v>0</v>
      </c>
      <c r="F126" s="44"/>
      <c r="G126" s="44"/>
      <c r="H126" s="45">
        <v>0</v>
      </c>
      <c r="I126" s="43">
        <v>0</v>
      </c>
      <c r="J126" s="43">
        <v>0</v>
      </c>
      <c r="K126" s="43">
        <v>0</v>
      </c>
      <c r="L126" s="43">
        <f t="shared" si="5"/>
        <v>0</v>
      </c>
      <c r="M126" s="43">
        <f t="shared" si="6"/>
        <v>0</v>
      </c>
      <c r="N126" s="46"/>
      <c r="O126" s="46"/>
      <c r="P126" s="74">
        <v>7</v>
      </c>
      <c r="Q126" s="46">
        <f t="shared" si="8"/>
        <v>13370</v>
      </c>
      <c r="R126" s="46">
        <f t="shared" si="9"/>
        <v>140</v>
      </c>
      <c r="S126" s="48">
        <f t="shared" si="7"/>
        <v>0</v>
      </c>
    </row>
    <row r="127" spans="1:19" x14ac:dyDescent="0.2">
      <c r="A127" s="100">
        <v>48</v>
      </c>
      <c r="B127" s="92" t="s">
        <v>105</v>
      </c>
      <c r="C127" s="92" t="s">
        <v>112</v>
      </c>
      <c r="D127" s="95" t="s">
        <v>113</v>
      </c>
      <c r="E127" s="27">
        <v>0</v>
      </c>
      <c r="F127" s="28">
        <v>0</v>
      </c>
      <c r="G127" s="29"/>
      <c r="H127" s="30"/>
      <c r="I127" s="27">
        <v>0</v>
      </c>
      <c r="J127" s="27">
        <v>0</v>
      </c>
      <c r="K127" s="27">
        <v>0</v>
      </c>
      <c r="L127" s="27">
        <f t="shared" si="5"/>
        <v>0</v>
      </c>
      <c r="M127" s="27">
        <f t="shared" si="6"/>
        <v>0</v>
      </c>
      <c r="N127" s="31">
        <v>1</v>
      </c>
      <c r="O127" s="31"/>
      <c r="P127" s="32"/>
      <c r="Q127" s="33">
        <f t="shared" si="8"/>
        <v>1910</v>
      </c>
      <c r="R127" s="31">
        <f t="shared" si="9"/>
        <v>20</v>
      </c>
      <c r="S127" s="34">
        <f t="shared" si="7"/>
        <v>0</v>
      </c>
    </row>
    <row r="128" spans="1:19" x14ac:dyDescent="0.2">
      <c r="A128" s="100"/>
      <c r="B128" s="93"/>
      <c r="C128" s="93"/>
      <c r="D128" s="96"/>
      <c r="E128" s="35">
        <v>0</v>
      </c>
      <c r="F128" s="36"/>
      <c r="G128" s="37">
        <v>0</v>
      </c>
      <c r="H128" s="38"/>
      <c r="I128" s="35">
        <v>0</v>
      </c>
      <c r="J128" s="35">
        <v>0</v>
      </c>
      <c r="K128" s="35">
        <v>0</v>
      </c>
      <c r="L128" s="35">
        <f t="shared" si="5"/>
        <v>0</v>
      </c>
      <c r="M128" s="35">
        <f t="shared" si="6"/>
        <v>0</v>
      </c>
      <c r="N128" s="39"/>
      <c r="O128" s="39">
        <v>9</v>
      </c>
      <c r="P128" s="40"/>
      <c r="Q128" s="41">
        <f t="shared" si="8"/>
        <v>17190</v>
      </c>
      <c r="R128" s="39">
        <f t="shared" si="9"/>
        <v>180</v>
      </c>
      <c r="S128" s="42">
        <f t="shared" si="7"/>
        <v>0</v>
      </c>
    </row>
    <row r="129" spans="1:19" x14ac:dyDescent="0.2">
      <c r="A129" s="109"/>
      <c r="B129" s="98"/>
      <c r="C129" s="98"/>
      <c r="D129" s="99"/>
      <c r="E129" s="57">
        <v>0</v>
      </c>
      <c r="F129" s="58"/>
      <c r="G129" s="58"/>
      <c r="H129" s="59">
        <v>0</v>
      </c>
      <c r="I129" s="57">
        <v>0</v>
      </c>
      <c r="J129" s="57">
        <v>0</v>
      </c>
      <c r="K129" s="57">
        <v>0</v>
      </c>
      <c r="L129" s="57">
        <f t="shared" si="5"/>
        <v>0</v>
      </c>
      <c r="M129" s="57">
        <f t="shared" si="6"/>
        <v>0</v>
      </c>
      <c r="N129" s="60"/>
      <c r="O129" s="60"/>
      <c r="P129" s="76">
        <v>4</v>
      </c>
      <c r="Q129" s="60">
        <f t="shared" si="8"/>
        <v>7640</v>
      </c>
      <c r="R129" s="60">
        <f t="shared" si="9"/>
        <v>80</v>
      </c>
      <c r="S129" s="62">
        <f t="shared" si="7"/>
        <v>0</v>
      </c>
    </row>
    <row r="130" spans="1:19" x14ac:dyDescent="0.2">
      <c r="A130" s="100">
        <v>65</v>
      </c>
      <c r="B130" s="92" t="s">
        <v>114</v>
      </c>
      <c r="C130" s="92" t="s">
        <v>115</v>
      </c>
      <c r="D130" s="95" t="s">
        <v>116</v>
      </c>
      <c r="E130" s="27">
        <v>0</v>
      </c>
      <c r="F130" s="28">
        <v>0</v>
      </c>
      <c r="G130" s="29"/>
      <c r="H130" s="30"/>
      <c r="I130" s="27">
        <v>0</v>
      </c>
      <c r="J130" s="27">
        <v>0</v>
      </c>
      <c r="K130" s="27">
        <v>0</v>
      </c>
      <c r="L130" s="27">
        <f t="shared" si="5"/>
        <v>0</v>
      </c>
      <c r="M130" s="27">
        <f t="shared" si="6"/>
        <v>0</v>
      </c>
      <c r="N130" s="31">
        <v>1</v>
      </c>
      <c r="O130" s="31"/>
      <c r="P130" s="32"/>
      <c r="Q130" s="33">
        <f t="shared" si="8"/>
        <v>1910</v>
      </c>
      <c r="R130" s="31">
        <f t="shared" si="9"/>
        <v>20</v>
      </c>
      <c r="S130" s="34">
        <f t="shared" si="7"/>
        <v>0</v>
      </c>
    </row>
    <row r="131" spans="1:19" x14ac:dyDescent="0.2">
      <c r="A131" s="100"/>
      <c r="B131" s="93"/>
      <c r="C131" s="93"/>
      <c r="D131" s="96"/>
      <c r="E131" s="35">
        <v>0</v>
      </c>
      <c r="F131" s="36"/>
      <c r="G131" s="37">
        <v>0</v>
      </c>
      <c r="H131" s="38"/>
      <c r="I131" s="35">
        <v>0</v>
      </c>
      <c r="J131" s="35">
        <v>0</v>
      </c>
      <c r="K131" s="35">
        <v>0</v>
      </c>
      <c r="L131" s="35">
        <f t="shared" si="5"/>
        <v>0</v>
      </c>
      <c r="M131" s="35">
        <f t="shared" si="6"/>
        <v>0</v>
      </c>
      <c r="N131" s="39"/>
      <c r="O131" s="39">
        <v>1</v>
      </c>
      <c r="P131" s="40"/>
      <c r="Q131" s="41">
        <f t="shared" si="8"/>
        <v>1910</v>
      </c>
      <c r="R131" s="39">
        <f t="shared" si="9"/>
        <v>20</v>
      </c>
      <c r="S131" s="42">
        <f t="shared" si="7"/>
        <v>0</v>
      </c>
    </row>
    <row r="132" spans="1:19" x14ac:dyDescent="0.2">
      <c r="A132" s="89"/>
      <c r="B132" s="94"/>
      <c r="C132" s="94"/>
      <c r="D132" s="96"/>
      <c r="E132" s="66">
        <v>0</v>
      </c>
      <c r="F132" s="67"/>
      <c r="G132" s="67"/>
      <c r="H132" s="68">
        <v>0</v>
      </c>
      <c r="I132" s="66">
        <v>0</v>
      </c>
      <c r="J132" s="66">
        <v>0</v>
      </c>
      <c r="K132" s="66">
        <v>0</v>
      </c>
      <c r="L132" s="66">
        <f t="shared" si="5"/>
        <v>0</v>
      </c>
      <c r="M132" s="66">
        <f t="shared" si="6"/>
        <v>0</v>
      </c>
      <c r="N132" s="69"/>
      <c r="O132" s="69"/>
      <c r="P132" s="77">
        <v>3</v>
      </c>
      <c r="Q132" s="69">
        <f t="shared" si="8"/>
        <v>5730</v>
      </c>
      <c r="R132" s="69">
        <f t="shared" si="9"/>
        <v>60</v>
      </c>
      <c r="S132" s="73">
        <f t="shared" si="7"/>
        <v>0</v>
      </c>
    </row>
    <row r="133" spans="1:19" x14ac:dyDescent="0.2">
      <c r="A133" s="100">
        <v>65</v>
      </c>
      <c r="B133" s="92" t="s">
        <v>114</v>
      </c>
      <c r="C133" s="92" t="s">
        <v>117</v>
      </c>
      <c r="D133" s="95" t="s">
        <v>118</v>
      </c>
      <c r="E133" s="27">
        <v>0</v>
      </c>
      <c r="F133" s="28">
        <v>0</v>
      </c>
      <c r="G133" s="29"/>
      <c r="H133" s="30"/>
      <c r="I133" s="27">
        <v>0</v>
      </c>
      <c r="J133" s="27">
        <v>0</v>
      </c>
      <c r="K133" s="27">
        <v>0</v>
      </c>
      <c r="L133" s="27">
        <f t="shared" si="5"/>
        <v>0</v>
      </c>
      <c r="M133" s="27">
        <f t="shared" si="6"/>
        <v>0</v>
      </c>
      <c r="N133" s="31">
        <v>1</v>
      </c>
      <c r="O133" s="31"/>
      <c r="P133" s="32"/>
      <c r="Q133" s="33">
        <f t="shared" si="8"/>
        <v>1910</v>
      </c>
      <c r="R133" s="31">
        <f t="shared" si="9"/>
        <v>20</v>
      </c>
      <c r="S133" s="34">
        <f t="shared" si="7"/>
        <v>0</v>
      </c>
    </row>
    <row r="134" spans="1:19" x14ac:dyDescent="0.2">
      <c r="A134" s="100"/>
      <c r="B134" s="93"/>
      <c r="C134" s="93"/>
      <c r="D134" s="96"/>
      <c r="E134" s="35">
        <v>0</v>
      </c>
      <c r="F134" s="36"/>
      <c r="G134" s="37">
        <v>0</v>
      </c>
      <c r="H134" s="38"/>
      <c r="I134" s="35">
        <v>0</v>
      </c>
      <c r="J134" s="35">
        <v>0</v>
      </c>
      <c r="K134" s="35">
        <v>0</v>
      </c>
      <c r="L134" s="35">
        <f t="shared" si="5"/>
        <v>0</v>
      </c>
      <c r="M134" s="35">
        <f t="shared" si="6"/>
        <v>0</v>
      </c>
      <c r="N134" s="39"/>
      <c r="O134" s="39">
        <v>3</v>
      </c>
      <c r="P134" s="40"/>
      <c r="Q134" s="41">
        <f t="shared" si="8"/>
        <v>5730</v>
      </c>
      <c r="R134" s="39">
        <f t="shared" si="9"/>
        <v>60</v>
      </c>
      <c r="S134" s="42">
        <f t="shared" si="7"/>
        <v>0</v>
      </c>
    </row>
    <row r="135" spans="1:19" x14ac:dyDescent="0.2">
      <c r="A135" s="89"/>
      <c r="B135" s="94"/>
      <c r="C135" s="94"/>
      <c r="D135" s="96"/>
      <c r="E135" s="66">
        <v>0</v>
      </c>
      <c r="F135" s="67"/>
      <c r="G135" s="67"/>
      <c r="H135" s="68">
        <v>0</v>
      </c>
      <c r="I135" s="66">
        <v>0</v>
      </c>
      <c r="J135" s="66">
        <v>0</v>
      </c>
      <c r="K135" s="66">
        <v>0</v>
      </c>
      <c r="L135" s="66">
        <f t="shared" ref="L135:L198" si="10">ROUND(SUM(F135:K135),2)</f>
        <v>0</v>
      </c>
      <c r="M135" s="66">
        <f t="shared" ref="M135:M198" si="11">+L135*1.5</f>
        <v>0</v>
      </c>
      <c r="N135" s="69"/>
      <c r="O135" s="69"/>
      <c r="P135" s="77">
        <v>2</v>
      </c>
      <c r="Q135" s="69">
        <f t="shared" si="8"/>
        <v>3820</v>
      </c>
      <c r="R135" s="69">
        <f t="shared" si="9"/>
        <v>40</v>
      </c>
      <c r="S135" s="73">
        <f t="shared" ref="S135:S198" si="12">+(Q135*L135)+(R135*M135)</f>
        <v>0</v>
      </c>
    </row>
    <row r="136" spans="1:19" x14ac:dyDescent="0.2">
      <c r="A136" s="100">
        <v>65</v>
      </c>
      <c r="B136" s="92" t="s">
        <v>114</v>
      </c>
      <c r="C136" s="92" t="s">
        <v>119</v>
      </c>
      <c r="D136" s="95" t="s">
        <v>120</v>
      </c>
      <c r="E136" s="27">
        <v>0</v>
      </c>
      <c r="F136" s="28">
        <v>0</v>
      </c>
      <c r="G136" s="29"/>
      <c r="H136" s="30"/>
      <c r="I136" s="27">
        <v>0</v>
      </c>
      <c r="J136" s="27">
        <v>0</v>
      </c>
      <c r="K136" s="27">
        <v>0</v>
      </c>
      <c r="L136" s="27">
        <f t="shared" si="10"/>
        <v>0</v>
      </c>
      <c r="M136" s="27">
        <f t="shared" si="11"/>
        <v>0</v>
      </c>
      <c r="N136" s="31">
        <v>1</v>
      </c>
      <c r="O136" s="31"/>
      <c r="P136" s="32"/>
      <c r="Q136" s="33">
        <f t="shared" ref="Q136:Q199" si="13">SUM(N136:P136)*($C$3)</f>
        <v>1910</v>
      </c>
      <c r="R136" s="31">
        <f t="shared" ref="R136:R199" si="14">SUM($N136:$P136)*$C$4</f>
        <v>20</v>
      </c>
      <c r="S136" s="34">
        <f t="shared" si="12"/>
        <v>0</v>
      </c>
    </row>
    <row r="137" spans="1:19" x14ac:dyDescent="0.2">
      <c r="A137" s="100"/>
      <c r="B137" s="93"/>
      <c r="C137" s="93"/>
      <c r="D137" s="96"/>
      <c r="E137" s="35">
        <v>0</v>
      </c>
      <c r="F137" s="36"/>
      <c r="G137" s="37">
        <v>0</v>
      </c>
      <c r="H137" s="38"/>
      <c r="I137" s="35">
        <v>0</v>
      </c>
      <c r="J137" s="35">
        <v>0</v>
      </c>
      <c r="K137" s="35">
        <v>0</v>
      </c>
      <c r="L137" s="35">
        <f t="shared" si="10"/>
        <v>0</v>
      </c>
      <c r="M137" s="35">
        <f t="shared" si="11"/>
        <v>0</v>
      </c>
      <c r="N137" s="39"/>
      <c r="O137" s="39">
        <v>3</v>
      </c>
      <c r="P137" s="40"/>
      <c r="Q137" s="41">
        <f t="shared" si="13"/>
        <v>5730</v>
      </c>
      <c r="R137" s="39">
        <f t="shared" si="14"/>
        <v>60</v>
      </c>
      <c r="S137" s="42">
        <f t="shared" si="12"/>
        <v>0</v>
      </c>
    </row>
    <row r="138" spans="1:19" x14ac:dyDescent="0.2">
      <c r="A138" s="100"/>
      <c r="B138" s="94"/>
      <c r="C138" s="94"/>
      <c r="D138" s="102"/>
      <c r="E138" s="43">
        <v>0</v>
      </c>
      <c r="F138" s="44"/>
      <c r="G138" s="44"/>
      <c r="H138" s="45">
        <v>0</v>
      </c>
      <c r="I138" s="43">
        <v>0</v>
      </c>
      <c r="J138" s="43">
        <v>0</v>
      </c>
      <c r="K138" s="43">
        <v>0</v>
      </c>
      <c r="L138" s="43">
        <f t="shared" si="10"/>
        <v>0</v>
      </c>
      <c r="M138" s="43">
        <f t="shared" si="11"/>
        <v>0</v>
      </c>
      <c r="N138" s="46"/>
      <c r="O138" s="46"/>
      <c r="P138" s="74">
        <v>3</v>
      </c>
      <c r="Q138" s="46">
        <f t="shared" si="13"/>
        <v>5730</v>
      </c>
      <c r="R138" s="46">
        <f t="shared" si="14"/>
        <v>60</v>
      </c>
      <c r="S138" s="48">
        <f t="shared" si="12"/>
        <v>0</v>
      </c>
    </row>
    <row r="139" spans="1:19" x14ac:dyDescent="0.2">
      <c r="A139" s="100">
        <v>65</v>
      </c>
      <c r="B139" s="92" t="s">
        <v>114</v>
      </c>
      <c r="C139" s="92" t="s">
        <v>121</v>
      </c>
      <c r="D139" s="95" t="s">
        <v>122</v>
      </c>
      <c r="E139" s="27">
        <v>0</v>
      </c>
      <c r="F139" s="28">
        <v>0</v>
      </c>
      <c r="G139" s="29"/>
      <c r="H139" s="30"/>
      <c r="I139" s="27">
        <v>0</v>
      </c>
      <c r="J139" s="27">
        <v>0</v>
      </c>
      <c r="K139" s="27">
        <v>0</v>
      </c>
      <c r="L139" s="27">
        <f t="shared" si="10"/>
        <v>0</v>
      </c>
      <c r="M139" s="27">
        <f t="shared" si="11"/>
        <v>0</v>
      </c>
      <c r="N139" s="31">
        <v>1</v>
      </c>
      <c r="O139" s="31"/>
      <c r="P139" s="32"/>
      <c r="Q139" s="33">
        <f t="shared" si="13"/>
        <v>1910</v>
      </c>
      <c r="R139" s="31">
        <f t="shared" si="14"/>
        <v>20</v>
      </c>
      <c r="S139" s="34">
        <f t="shared" si="12"/>
        <v>0</v>
      </c>
    </row>
    <row r="140" spans="1:19" x14ac:dyDescent="0.2">
      <c r="A140" s="100"/>
      <c r="B140" s="93"/>
      <c r="C140" s="93"/>
      <c r="D140" s="96"/>
      <c r="E140" s="35">
        <v>0</v>
      </c>
      <c r="F140" s="36"/>
      <c r="G140" s="37">
        <v>0</v>
      </c>
      <c r="H140" s="38"/>
      <c r="I140" s="35">
        <v>0</v>
      </c>
      <c r="J140" s="35">
        <v>0</v>
      </c>
      <c r="K140" s="35">
        <v>0</v>
      </c>
      <c r="L140" s="35">
        <f t="shared" si="10"/>
        <v>0</v>
      </c>
      <c r="M140" s="35">
        <f t="shared" si="11"/>
        <v>0</v>
      </c>
      <c r="N140" s="39"/>
      <c r="O140" s="39">
        <v>16</v>
      </c>
      <c r="P140" s="40"/>
      <c r="Q140" s="41">
        <f t="shared" si="13"/>
        <v>30560</v>
      </c>
      <c r="R140" s="39">
        <f t="shared" si="14"/>
        <v>320</v>
      </c>
      <c r="S140" s="42">
        <f t="shared" si="12"/>
        <v>0</v>
      </c>
    </row>
    <row r="141" spans="1:19" x14ac:dyDescent="0.2">
      <c r="A141" s="89"/>
      <c r="B141" s="94"/>
      <c r="C141" s="94"/>
      <c r="D141" s="96"/>
      <c r="E141" s="66">
        <v>0</v>
      </c>
      <c r="F141" s="67"/>
      <c r="G141" s="67"/>
      <c r="H141" s="68">
        <v>0</v>
      </c>
      <c r="I141" s="66">
        <v>0</v>
      </c>
      <c r="J141" s="66">
        <v>0</v>
      </c>
      <c r="K141" s="66">
        <v>0</v>
      </c>
      <c r="L141" s="66">
        <f t="shared" si="10"/>
        <v>0</v>
      </c>
      <c r="M141" s="66">
        <f t="shared" si="11"/>
        <v>0</v>
      </c>
      <c r="N141" s="69"/>
      <c r="O141" s="69"/>
      <c r="P141" s="77">
        <v>6</v>
      </c>
      <c r="Q141" s="69">
        <f t="shared" si="13"/>
        <v>11460</v>
      </c>
      <c r="R141" s="69">
        <f t="shared" si="14"/>
        <v>120</v>
      </c>
      <c r="S141" s="73">
        <f t="shared" si="12"/>
        <v>0</v>
      </c>
    </row>
    <row r="142" spans="1:19" x14ac:dyDescent="0.2">
      <c r="A142" s="100">
        <v>65</v>
      </c>
      <c r="B142" s="92" t="s">
        <v>114</v>
      </c>
      <c r="C142" s="92" t="s">
        <v>123</v>
      </c>
      <c r="D142" s="95" t="s">
        <v>124</v>
      </c>
      <c r="E142" s="27">
        <v>0</v>
      </c>
      <c r="F142" s="28">
        <v>0</v>
      </c>
      <c r="G142" s="29"/>
      <c r="H142" s="30"/>
      <c r="I142" s="27">
        <v>0</v>
      </c>
      <c r="J142" s="27">
        <v>0</v>
      </c>
      <c r="K142" s="27">
        <v>0</v>
      </c>
      <c r="L142" s="27">
        <f t="shared" si="10"/>
        <v>0</v>
      </c>
      <c r="M142" s="27">
        <f t="shared" si="11"/>
        <v>0</v>
      </c>
      <c r="N142" s="31">
        <v>1</v>
      </c>
      <c r="O142" s="31"/>
      <c r="P142" s="32"/>
      <c r="Q142" s="33">
        <f t="shared" si="13"/>
        <v>1910</v>
      </c>
      <c r="R142" s="31">
        <f t="shared" si="14"/>
        <v>20</v>
      </c>
      <c r="S142" s="34">
        <f t="shared" si="12"/>
        <v>0</v>
      </c>
    </row>
    <row r="143" spans="1:19" x14ac:dyDescent="0.2">
      <c r="A143" s="100"/>
      <c r="B143" s="93"/>
      <c r="C143" s="93"/>
      <c r="D143" s="96"/>
      <c r="E143" s="35">
        <v>0</v>
      </c>
      <c r="F143" s="36"/>
      <c r="G143" s="37">
        <v>0</v>
      </c>
      <c r="H143" s="38"/>
      <c r="I143" s="35">
        <v>0</v>
      </c>
      <c r="J143" s="35">
        <v>0</v>
      </c>
      <c r="K143" s="35">
        <v>0</v>
      </c>
      <c r="L143" s="35">
        <f t="shared" si="10"/>
        <v>0</v>
      </c>
      <c r="M143" s="35">
        <f t="shared" si="11"/>
        <v>0</v>
      </c>
      <c r="N143" s="39"/>
      <c r="O143" s="39">
        <v>5</v>
      </c>
      <c r="P143" s="40"/>
      <c r="Q143" s="41">
        <f t="shared" si="13"/>
        <v>9550</v>
      </c>
      <c r="R143" s="39">
        <f t="shared" si="14"/>
        <v>100</v>
      </c>
      <c r="S143" s="42">
        <f t="shared" si="12"/>
        <v>0</v>
      </c>
    </row>
    <row r="144" spans="1:19" x14ac:dyDescent="0.2">
      <c r="A144" s="109"/>
      <c r="B144" s="98"/>
      <c r="C144" s="98"/>
      <c r="D144" s="99"/>
      <c r="E144" s="57">
        <v>0</v>
      </c>
      <c r="F144" s="58"/>
      <c r="G144" s="58"/>
      <c r="H144" s="59">
        <v>0</v>
      </c>
      <c r="I144" s="57">
        <v>0</v>
      </c>
      <c r="J144" s="57">
        <v>0</v>
      </c>
      <c r="K144" s="57">
        <v>0</v>
      </c>
      <c r="L144" s="57">
        <f t="shared" si="10"/>
        <v>0</v>
      </c>
      <c r="M144" s="57">
        <f t="shared" si="11"/>
        <v>0</v>
      </c>
      <c r="N144" s="60"/>
      <c r="O144" s="60"/>
      <c r="P144" s="76">
        <v>4</v>
      </c>
      <c r="Q144" s="60">
        <f t="shared" si="13"/>
        <v>7640</v>
      </c>
      <c r="R144" s="60">
        <f t="shared" si="14"/>
        <v>80</v>
      </c>
      <c r="S144" s="62">
        <f t="shared" si="12"/>
        <v>0</v>
      </c>
    </row>
    <row r="145" spans="1:19" x14ac:dyDescent="0.2">
      <c r="A145" s="100">
        <v>85</v>
      </c>
      <c r="B145" s="92" t="s">
        <v>125</v>
      </c>
      <c r="C145" s="92" t="s">
        <v>126</v>
      </c>
      <c r="D145" s="95" t="s">
        <v>127</v>
      </c>
      <c r="E145" s="27">
        <v>0</v>
      </c>
      <c r="F145" s="28">
        <v>0</v>
      </c>
      <c r="G145" s="29"/>
      <c r="H145" s="30"/>
      <c r="I145" s="27">
        <v>0</v>
      </c>
      <c r="J145" s="27">
        <v>0</v>
      </c>
      <c r="K145" s="27">
        <v>0</v>
      </c>
      <c r="L145" s="27">
        <f t="shared" si="10"/>
        <v>0</v>
      </c>
      <c r="M145" s="27">
        <f t="shared" si="11"/>
        <v>0</v>
      </c>
      <c r="N145" s="31">
        <v>1</v>
      </c>
      <c r="O145" s="31"/>
      <c r="P145" s="32"/>
      <c r="Q145" s="33">
        <f t="shared" si="13"/>
        <v>1910</v>
      </c>
      <c r="R145" s="31">
        <f t="shared" si="14"/>
        <v>20</v>
      </c>
      <c r="S145" s="34">
        <f t="shared" si="12"/>
        <v>0</v>
      </c>
    </row>
    <row r="146" spans="1:19" x14ac:dyDescent="0.2">
      <c r="A146" s="100"/>
      <c r="B146" s="93"/>
      <c r="C146" s="93"/>
      <c r="D146" s="96"/>
      <c r="E146" s="35">
        <v>0</v>
      </c>
      <c r="F146" s="36"/>
      <c r="G146" s="37">
        <v>0</v>
      </c>
      <c r="H146" s="38"/>
      <c r="I146" s="35">
        <v>0</v>
      </c>
      <c r="J146" s="35">
        <v>0</v>
      </c>
      <c r="K146" s="35">
        <v>0</v>
      </c>
      <c r="L146" s="35">
        <f t="shared" si="10"/>
        <v>0</v>
      </c>
      <c r="M146" s="35">
        <f t="shared" si="11"/>
        <v>0</v>
      </c>
      <c r="N146" s="39"/>
      <c r="O146" s="39">
        <v>8</v>
      </c>
      <c r="P146" s="40"/>
      <c r="Q146" s="41">
        <f t="shared" si="13"/>
        <v>15280</v>
      </c>
      <c r="R146" s="39">
        <f t="shared" si="14"/>
        <v>160</v>
      </c>
      <c r="S146" s="42">
        <f t="shared" si="12"/>
        <v>0</v>
      </c>
    </row>
    <row r="147" spans="1:19" x14ac:dyDescent="0.2">
      <c r="A147" s="89"/>
      <c r="B147" s="94"/>
      <c r="C147" s="94"/>
      <c r="D147" s="96"/>
      <c r="E147" s="66">
        <v>0</v>
      </c>
      <c r="F147" s="67"/>
      <c r="G147" s="67"/>
      <c r="H147" s="68">
        <v>0</v>
      </c>
      <c r="I147" s="66">
        <v>0</v>
      </c>
      <c r="J147" s="66">
        <v>0</v>
      </c>
      <c r="K147" s="66">
        <v>0</v>
      </c>
      <c r="L147" s="66">
        <f t="shared" si="10"/>
        <v>0</v>
      </c>
      <c r="M147" s="66">
        <f t="shared" si="11"/>
        <v>0</v>
      </c>
      <c r="N147" s="69"/>
      <c r="O147" s="69"/>
      <c r="P147" s="77">
        <v>3</v>
      </c>
      <c r="Q147" s="69">
        <f t="shared" si="13"/>
        <v>5730</v>
      </c>
      <c r="R147" s="69">
        <f t="shared" si="14"/>
        <v>60</v>
      </c>
      <c r="S147" s="73">
        <f t="shared" si="12"/>
        <v>0</v>
      </c>
    </row>
    <row r="148" spans="1:19" x14ac:dyDescent="0.2">
      <c r="A148" s="100">
        <v>85</v>
      </c>
      <c r="B148" s="92" t="s">
        <v>125</v>
      </c>
      <c r="C148" s="92" t="s">
        <v>128</v>
      </c>
      <c r="D148" s="95" t="s">
        <v>129</v>
      </c>
      <c r="E148" s="27">
        <v>0</v>
      </c>
      <c r="F148" s="28">
        <v>0</v>
      </c>
      <c r="G148" s="29"/>
      <c r="H148" s="30"/>
      <c r="I148" s="27">
        <v>0</v>
      </c>
      <c r="J148" s="27">
        <v>0</v>
      </c>
      <c r="K148" s="27">
        <v>0</v>
      </c>
      <c r="L148" s="27">
        <f t="shared" si="10"/>
        <v>0</v>
      </c>
      <c r="M148" s="27">
        <f t="shared" si="11"/>
        <v>0</v>
      </c>
      <c r="N148" s="31">
        <v>1</v>
      </c>
      <c r="O148" s="31"/>
      <c r="P148" s="32"/>
      <c r="Q148" s="33">
        <f t="shared" si="13"/>
        <v>1910</v>
      </c>
      <c r="R148" s="31">
        <f t="shared" si="14"/>
        <v>20</v>
      </c>
      <c r="S148" s="34">
        <f t="shared" si="12"/>
        <v>0</v>
      </c>
    </row>
    <row r="149" spans="1:19" x14ac:dyDescent="0.2">
      <c r="A149" s="100"/>
      <c r="B149" s="93"/>
      <c r="C149" s="93"/>
      <c r="D149" s="96"/>
      <c r="E149" s="35">
        <v>0</v>
      </c>
      <c r="F149" s="36"/>
      <c r="G149" s="37">
        <v>0</v>
      </c>
      <c r="H149" s="38"/>
      <c r="I149" s="35">
        <v>0</v>
      </c>
      <c r="J149" s="35">
        <v>0</v>
      </c>
      <c r="K149" s="35">
        <v>0</v>
      </c>
      <c r="L149" s="35">
        <f t="shared" si="10"/>
        <v>0</v>
      </c>
      <c r="M149" s="35">
        <f t="shared" si="11"/>
        <v>0</v>
      </c>
      <c r="N149" s="39"/>
      <c r="O149" s="39">
        <v>4</v>
      </c>
      <c r="P149" s="40"/>
      <c r="Q149" s="41">
        <f t="shared" si="13"/>
        <v>7640</v>
      </c>
      <c r="R149" s="39">
        <f t="shared" si="14"/>
        <v>80</v>
      </c>
      <c r="S149" s="42">
        <f t="shared" si="12"/>
        <v>0</v>
      </c>
    </row>
    <row r="150" spans="1:19" x14ac:dyDescent="0.2">
      <c r="A150" s="89"/>
      <c r="B150" s="94"/>
      <c r="C150" s="94"/>
      <c r="D150" s="96"/>
      <c r="E150" s="66">
        <v>0</v>
      </c>
      <c r="F150" s="67"/>
      <c r="G150" s="67"/>
      <c r="H150" s="68">
        <v>0</v>
      </c>
      <c r="I150" s="66">
        <v>0</v>
      </c>
      <c r="J150" s="66">
        <v>0</v>
      </c>
      <c r="K150" s="66">
        <v>0</v>
      </c>
      <c r="L150" s="66">
        <f t="shared" si="10"/>
        <v>0</v>
      </c>
      <c r="M150" s="66">
        <f t="shared" si="11"/>
        <v>0</v>
      </c>
      <c r="N150" s="69"/>
      <c r="O150" s="69"/>
      <c r="P150" s="77">
        <v>2</v>
      </c>
      <c r="Q150" s="69">
        <f t="shared" si="13"/>
        <v>3820</v>
      </c>
      <c r="R150" s="69">
        <f t="shared" si="14"/>
        <v>40</v>
      </c>
      <c r="S150" s="73">
        <f t="shared" si="12"/>
        <v>0</v>
      </c>
    </row>
    <row r="151" spans="1:19" x14ac:dyDescent="0.2">
      <c r="A151" s="100">
        <v>85</v>
      </c>
      <c r="B151" s="92" t="s">
        <v>125</v>
      </c>
      <c r="C151" s="92" t="s">
        <v>130</v>
      </c>
      <c r="D151" s="95" t="s">
        <v>131</v>
      </c>
      <c r="E151" s="27">
        <v>0</v>
      </c>
      <c r="F151" s="28">
        <v>0</v>
      </c>
      <c r="G151" s="29"/>
      <c r="H151" s="30"/>
      <c r="I151" s="27">
        <v>0</v>
      </c>
      <c r="J151" s="27">
        <v>0</v>
      </c>
      <c r="K151" s="27">
        <v>0</v>
      </c>
      <c r="L151" s="27">
        <f t="shared" si="10"/>
        <v>0</v>
      </c>
      <c r="M151" s="27">
        <f t="shared" si="11"/>
        <v>0</v>
      </c>
      <c r="N151" s="31">
        <v>1</v>
      </c>
      <c r="O151" s="31"/>
      <c r="P151" s="32"/>
      <c r="Q151" s="33">
        <f t="shared" si="13"/>
        <v>1910</v>
      </c>
      <c r="R151" s="31">
        <f t="shared" si="14"/>
        <v>20</v>
      </c>
      <c r="S151" s="34">
        <f t="shared" si="12"/>
        <v>0</v>
      </c>
    </row>
    <row r="152" spans="1:19" x14ac:dyDescent="0.2">
      <c r="A152" s="100"/>
      <c r="B152" s="93"/>
      <c r="C152" s="93"/>
      <c r="D152" s="96"/>
      <c r="E152" s="35">
        <v>0</v>
      </c>
      <c r="F152" s="36"/>
      <c r="G152" s="37">
        <v>0</v>
      </c>
      <c r="H152" s="38"/>
      <c r="I152" s="35">
        <v>0</v>
      </c>
      <c r="J152" s="35">
        <v>0</v>
      </c>
      <c r="K152" s="35">
        <v>0</v>
      </c>
      <c r="L152" s="35">
        <f t="shared" si="10"/>
        <v>0</v>
      </c>
      <c r="M152" s="35">
        <f t="shared" si="11"/>
        <v>0</v>
      </c>
      <c r="N152" s="39"/>
      <c r="O152" s="39">
        <v>3</v>
      </c>
      <c r="P152" s="40"/>
      <c r="Q152" s="41">
        <f t="shared" si="13"/>
        <v>5730</v>
      </c>
      <c r="R152" s="39">
        <f t="shared" si="14"/>
        <v>60</v>
      </c>
      <c r="S152" s="42">
        <f t="shared" si="12"/>
        <v>0</v>
      </c>
    </row>
    <row r="153" spans="1:19" x14ac:dyDescent="0.2">
      <c r="A153" s="100"/>
      <c r="B153" s="94"/>
      <c r="C153" s="94"/>
      <c r="D153" s="102"/>
      <c r="E153" s="43">
        <v>0</v>
      </c>
      <c r="F153" s="44"/>
      <c r="G153" s="44"/>
      <c r="H153" s="45">
        <v>0</v>
      </c>
      <c r="I153" s="43">
        <v>0</v>
      </c>
      <c r="J153" s="43">
        <v>0</v>
      </c>
      <c r="K153" s="43">
        <v>0</v>
      </c>
      <c r="L153" s="43">
        <f t="shared" si="10"/>
        <v>0</v>
      </c>
      <c r="M153" s="43">
        <f t="shared" si="11"/>
        <v>0</v>
      </c>
      <c r="N153" s="46"/>
      <c r="O153" s="46"/>
      <c r="P153" s="74">
        <v>1</v>
      </c>
      <c r="Q153" s="46">
        <f t="shared" si="13"/>
        <v>1910</v>
      </c>
      <c r="R153" s="46">
        <f t="shared" si="14"/>
        <v>20</v>
      </c>
      <c r="S153" s="48">
        <f t="shared" si="12"/>
        <v>0</v>
      </c>
    </row>
    <row r="154" spans="1:19" x14ac:dyDescent="0.2">
      <c r="A154" s="100">
        <v>85</v>
      </c>
      <c r="B154" s="92" t="s">
        <v>125</v>
      </c>
      <c r="C154" s="92" t="s">
        <v>132</v>
      </c>
      <c r="D154" s="95" t="s">
        <v>133</v>
      </c>
      <c r="E154" s="27">
        <v>0</v>
      </c>
      <c r="F154" s="28">
        <v>0</v>
      </c>
      <c r="G154" s="29"/>
      <c r="H154" s="30"/>
      <c r="I154" s="27">
        <v>0</v>
      </c>
      <c r="J154" s="27">
        <v>0</v>
      </c>
      <c r="K154" s="27">
        <v>0</v>
      </c>
      <c r="L154" s="27">
        <f t="shared" si="10"/>
        <v>0</v>
      </c>
      <c r="M154" s="27">
        <f t="shared" si="11"/>
        <v>0</v>
      </c>
      <c r="N154" s="31">
        <v>1</v>
      </c>
      <c r="O154" s="31"/>
      <c r="P154" s="32"/>
      <c r="Q154" s="33">
        <f t="shared" si="13"/>
        <v>1910</v>
      </c>
      <c r="R154" s="31">
        <f t="shared" si="14"/>
        <v>20</v>
      </c>
      <c r="S154" s="34">
        <f t="shared" si="12"/>
        <v>0</v>
      </c>
    </row>
    <row r="155" spans="1:19" x14ac:dyDescent="0.2">
      <c r="A155" s="100"/>
      <c r="B155" s="93"/>
      <c r="C155" s="93"/>
      <c r="D155" s="96"/>
      <c r="E155" s="35">
        <v>0</v>
      </c>
      <c r="F155" s="36"/>
      <c r="G155" s="37">
        <v>0</v>
      </c>
      <c r="H155" s="38"/>
      <c r="I155" s="35">
        <v>0</v>
      </c>
      <c r="J155" s="35">
        <v>0</v>
      </c>
      <c r="K155" s="35">
        <v>0</v>
      </c>
      <c r="L155" s="35">
        <f t="shared" si="10"/>
        <v>0</v>
      </c>
      <c r="M155" s="35">
        <f t="shared" si="11"/>
        <v>0</v>
      </c>
      <c r="N155" s="39"/>
      <c r="O155" s="39">
        <v>5</v>
      </c>
      <c r="P155" s="40"/>
      <c r="Q155" s="41">
        <f t="shared" si="13"/>
        <v>9550</v>
      </c>
      <c r="R155" s="39">
        <f t="shared" si="14"/>
        <v>100</v>
      </c>
      <c r="S155" s="42">
        <f t="shared" si="12"/>
        <v>0</v>
      </c>
    </row>
    <row r="156" spans="1:19" x14ac:dyDescent="0.2">
      <c r="A156" s="89"/>
      <c r="B156" s="94"/>
      <c r="C156" s="94"/>
      <c r="D156" s="96"/>
      <c r="E156" s="66">
        <v>0</v>
      </c>
      <c r="F156" s="67"/>
      <c r="G156" s="67"/>
      <c r="H156" s="68">
        <v>0</v>
      </c>
      <c r="I156" s="66">
        <v>0</v>
      </c>
      <c r="J156" s="66">
        <v>0</v>
      </c>
      <c r="K156" s="66">
        <v>0</v>
      </c>
      <c r="L156" s="66">
        <f t="shared" si="10"/>
        <v>0</v>
      </c>
      <c r="M156" s="66">
        <f t="shared" si="11"/>
        <v>0</v>
      </c>
      <c r="N156" s="69"/>
      <c r="O156" s="69"/>
      <c r="P156" s="77">
        <v>3</v>
      </c>
      <c r="Q156" s="69">
        <f t="shared" si="13"/>
        <v>5730</v>
      </c>
      <c r="R156" s="69">
        <f t="shared" si="14"/>
        <v>60</v>
      </c>
      <c r="S156" s="73">
        <f t="shared" si="12"/>
        <v>0</v>
      </c>
    </row>
    <row r="157" spans="1:19" x14ac:dyDescent="0.2">
      <c r="A157" s="100">
        <v>85</v>
      </c>
      <c r="B157" s="92" t="s">
        <v>125</v>
      </c>
      <c r="C157" s="92" t="s">
        <v>134</v>
      </c>
      <c r="D157" s="95" t="s">
        <v>135</v>
      </c>
      <c r="E157" s="27">
        <v>0</v>
      </c>
      <c r="F157" s="28">
        <v>0</v>
      </c>
      <c r="G157" s="29"/>
      <c r="H157" s="30"/>
      <c r="I157" s="27">
        <v>0</v>
      </c>
      <c r="J157" s="27">
        <v>0</v>
      </c>
      <c r="K157" s="27">
        <v>0</v>
      </c>
      <c r="L157" s="27">
        <f t="shared" si="10"/>
        <v>0</v>
      </c>
      <c r="M157" s="27">
        <f t="shared" si="11"/>
        <v>0</v>
      </c>
      <c r="N157" s="31">
        <v>1</v>
      </c>
      <c r="O157" s="31"/>
      <c r="P157" s="32"/>
      <c r="Q157" s="33">
        <f t="shared" si="13"/>
        <v>1910</v>
      </c>
      <c r="R157" s="31">
        <f t="shared" si="14"/>
        <v>20</v>
      </c>
      <c r="S157" s="34">
        <f t="shared" si="12"/>
        <v>0</v>
      </c>
    </row>
    <row r="158" spans="1:19" x14ac:dyDescent="0.2">
      <c r="A158" s="100"/>
      <c r="B158" s="93"/>
      <c r="C158" s="93"/>
      <c r="D158" s="96"/>
      <c r="E158" s="35">
        <v>0</v>
      </c>
      <c r="F158" s="36"/>
      <c r="G158" s="37">
        <v>0</v>
      </c>
      <c r="H158" s="38"/>
      <c r="I158" s="35">
        <v>0</v>
      </c>
      <c r="J158" s="35">
        <v>0</v>
      </c>
      <c r="K158" s="35">
        <v>0</v>
      </c>
      <c r="L158" s="35">
        <f t="shared" si="10"/>
        <v>0</v>
      </c>
      <c r="M158" s="35">
        <f t="shared" si="11"/>
        <v>0</v>
      </c>
      <c r="N158" s="39"/>
      <c r="O158" s="39">
        <v>1</v>
      </c>
      <c r="P158" s="40"/>
      <c r="Q158" s="41">
        <f t="shared" si="13"/>
        <v>1910</v>
      </c>
      <c r="R158" s="39">
        <f t="shared" si="14"/>
        <v>20</v>
      </c>
      <c r="S158" s="42">
        <f t="shared" si="12"/>
        <v>0</v>
      </c>
    </row>
    <row r="159" spans="1:19" x14ac:dyDescent="0.2">
      <c r="A159" s="109"/>
      <c r="B159" s="98"/>
      <c r="C159" s="98"/>
      <c r="D159" s="99"/>
      <c r="E159" s="57">
        <v>0</v>
      </c>
      <c r="F159" s="58"/>
      <c r="G159" s="58"/>
      <c r="H159" s="59">
        <v>0</v>
      </c>
      <c r="I159" s="57">
        <v>0</v>
      </c>
      <c r="J159" s="57">
        <v>0</v>
      </c>
      <c r="K159" s="57">
        <v>0</v>
      </c>
      <c r="L159" s="57">
        <f t="shared" si="10"/>
        <v>0</v>
      </c>
      <c r="M159" s="57">
        <f t="shared" si="11"/>
        <v>0</v>
      </c>
      <c r="N159" s="60"/>
      <c r="O159" s="60"/>
      <c r="P159" s="76">
        <v>1</v>
      </c>
      <c r="Q159" s="60">
        <f t="shared" si="13"/>
        <v>1910</v>
      </c>
      <c r="R159" s="60">
        <f t="shared" si="14"/>
        <v>20</v>
      </c>
      <c r="S159" s="62">
        <f t="shared" si="12"/>
        <v>0</v>
      </c>
    </row>
    <row r="160" spans="1:19" x14ac:dyDescent="0.2">
      <c r="A160" s="100">
        <v>86</v>
      </c>
      <c r="B160" s="92" t="s">
        <v>136</v>
      </c>
      <c r="C160" s="92" t="s">
        <v>137</v>
      </c>
      <c r="D160" s="95" t="s">
        <v>138</v>
      </c>
      <c r="E160" s="27">
        <v>0</v>
      </c>
      <c r="F160" s="28">
        <v>0</v>
      </c>
      <c r="G160" s="29"/>
      <c r="H160" s="30"/>
      <c r="I160" s="27">
        <v>0</v>
      </c>
      <c r="J160" s="27">
        <v>0</v>
      </c>
      <c r="K160" s="27">
        <v>0</v>
      </c>
      <c r="L160" s="27">
        <f t="shared" si="10"/>
        <v>0</v>
      </c>
      <c r="M160" s="27">
        <f t="shared" si="11"/>
        <v>0</v>
      </c>
      <c r="N160" s="31">
        <v>1</v>
      </c>
      <c r="O160" s="31"/>
      <c r="P160" s="32"/>
      <c r="Q160" s="33">
        <f t="shared" si="13"/>
        <v>1910</v>
      </c>
      <c r="R160" s="31">
        <f t="shared" si="14"/>
        <v>20</v>
      </c>
      <c r="S160" s="34">
        <f t="shared" si="12"/>
        <v>0</v>
      </c>
    </row>
    <row r="161" spans="1:19" x14ac:dyDescent="0.2">
      <c r="A161" s="100"/>
      <c r="B161" s="93"/>
      <c r="C161" s="93"/>
      <c r="D161" s="96"/>
      <c r="E161" s="35">
        <v>0</v>
      </c>
      <c r="F161" s="36"/>
      <c r="G161" s="37">
        <v>0</v>
      </c>
      <c r="H161" s="38"/>
      <c r="I161" s="35">
        <v>0</v>
      </c>
      <c r="J161" s="35">
        <v>0</v>
      </c>
      <c r="K161" s="35">
        <v>0</v>
      </c>
      <c r="L161" s="35">
        <f t="shared" si="10"/>
        <v>0</v>
      </c>
      <c r="M161" s="35">
        <f t="shared" si="11"/>
        <v>0</v>
      </c>
      <c r="N161" s="39"/>
      <c r="O161" s="39">
        <v>7</v>
      </c>
      <c r="P161" s="40"/>
      <c r="Q161" s="41">
        <f t="shared" si="13"/>
        <v>13370</v>
      </c>
      <c r="R161" s="39">
        <f t="shared" si="14"/>
        <v>140</v>
      </c>
      <c r="S161" s="42">
        <f t="shared" si="12"/>
        <v>0</v>
      </c>
    </row>
    <row r="162" spans="1:19" x14ac:dyDescent="0.2">
      <c r="A162" s="100"/>
      <c r="B162" s="94"/>
      <c r="C162" s="94"/>
      <c r="D162" s="102"/>
      <c r="E162" s="43">
        <v>0</v>
      </c>
      <c r="F162" s="44"/>
      <c r="G162" s="44"/>
      <c r="H162" s="45">
        <v>0</v>
      </c>
      <c r="I162" s="43">
        <v>0</v>
      </c>
      <c r="J162" s="43">
        <v>0</v>
      </c>
      <c r="K162" s="43">
        <v>0</v>
      </c>
      <c r="L162" s="43">
        <f t="shared" si="10"/>
        <v>0</v>
      </c>
      <c r="M162" s="43">
        <f t="shared" si="11"/>
        <v>0</v>
      </c>
      <c r="N162" s="46"/>
      <c r="O162" s="46"/>
      <c r="P162" s="74">
        <v>3</v>
      </c>
      <c r="Q162" s="46">
        <f t="shared" si="13"/>
        <v>5730</v>
      </c>
      <c r="R162" s="46">
        <f t="shared" si="14"/>
        <v>60</v>
      </c>
      <c r="S162" s="48">
        <f t="shared" si="12"/>
        <v>0</v>
      </c>
    </row>
    <row r="163" spans="1:19" x14ac:dyDescent="0.2">
      <c r="A163" s="100">
        <v>86</v>
      </c>
      <c r="B163" s="92" t="s">
        <v>136</v>
      </c>
      <c r="C163" s="92" t="s">
        <v>139</v>
      </c>
      <c r="D163" s="95" t="s">
        <v>140</v>
      </c>
      <c r="E163" s="27">
        <v>0</v>
      </c>
      <c r="F163" s="28">
        <v>0</v>
      </c>
      <c r="G163" s="29"/>
      <c r="H163" s="30"/>
      <c r="I163" s="27">
        <v>0</v>
      </c>
      <c r="J163" s="27">
        <v>0</v>
      </c>
      <c r="K163" s="27">
        <v>0</v>
      </c>
      <c r="L163" s="27">
        <f t="shared" si="10"/>
        <v>0</v>
      </c>
      <c r="M163" s="27">
        <f t="shared" si="11"/>
        <v>0</v>
      </c>
      <c r="N163" s="31">
        <v>1</v>
      </c>
      <c r="O163" s="31"/>
      <c r="P163" s="32"/>
      <c r="Q163" s="33">
        <f t="shared" si="13"/>
        <v>1910</v>
      </c>
      <c r="R163" s="31">
        <f t="shared" si="14"/>
        <v>20</v>
      </c>
      <c r="S163" s="34">
        <f t="shared" si="12"/>
        <v>0</v>
      </c>
    </row>
    <row r="164" spans="1:19" x14ac:dyDescent="0.2">
      <c r="A164" s="100"/>
      <c r="B164" s="93"/>
      <c r="C164" s="93"/>
      <c r="D164" s="96"/>
      <c r="E164" s="35">
        <v>0</v>
      </c>
      <c r="F164" s="36"/>
      <c r="G164" s="37">
        <v>0</v>
      </c>
      <c r="H164" s="38"/>
      <c r="I164" s="35">
        <v>0</v>
      </c>
      <c r="J164" s="35">
        <v>0</v>
      </c>
      <c r="K164" s="35">
        <v>0</v>
      </c>
      <c r="L164" s="35">
        <f t="shared" si="10"/>
        <v>0</v>
      </c>
      <c r="M164" s="35">
        <f t="shared" si="11"/>
        <v>0</v>
      </c>
      <c r="N164" s="39"/>
      <c r="O164" s="39">
        <v>8</v>
      </c>
      <c r="P164" s="40"/>
      <c r="Q164" s="41">
        <f t="shared" si="13"/>
        <v>15280</v>
      </c>
      <c r="R164" s="39">
        <f t="shared" si="14"/>
        <v>160</v>
      </c>
      <c r="S164" s="42">
        <f t="shared" si="12"/>
        <v>0</v>
      </c>
    </row>
    <row r="165" spans="1:19" x14ac:dyDescent="0.2">
      <c r="A165" s="89"/>
      <c r="B165" s="94"/>
      <c r="C165" s="94"/>
      <c r="D165" s="96"/>
      <c r="E165" s="66">
        <v>0</v>
      </c>
      <c r="F165" s="67"/>
      <c r="G165" s="67"/>
      <c r="H165" s="68">
        <v>0</v>
      </c>
      <c r="I165" s="66">
        <v>0</v>
      </c>
      <c r="J165" s="66">
        <v>0</v>
      </c>
      <c r="K165" s="66">
        <v>0</v>
      </c>
      <c r="L165" s="66">
        <f t="shared" si="10"/>
        <v>0</v>
      </c>
      <c r="M165" s="66">
        <f t="shared" si="11"/>
        <v>0</v>
      </c>
      <c r="N165" s="69"/>
      <c r="O165" s="69"/>
      <c r="P165" s="77">
        <v>4</v>
      </c>
      <c r="Q165" s="69">
        <f t="shared" si="13"/>
        <v>7640</v>
      </c>
      <c r="R165" s="69">
        <f t="shared" si="14"/>
        <v>80</v>
      </c>
      <c r="S165" s="73">
        <f t="shared" si="12"/>
        <v>0</v>
      </c>
    </row>
    <row r="166" spans="1:19" x14ac:dyDescent="0.2">
      <c r="A166" s="100">
        <v>86</v>
      </c>
      <c r="B166" s="92" t="s">
        <v>136</v>
      </c>
      <c r="C166" s="92" t="s">
        <v>141</v>
      </c>
      <c r="D166" s="95" t="s">
        <v>142</v>
      </c>
      <c r="E166" s="27">
        <v>0</v>
      </c>
      <c r="F166" s="28">
        <v>0</v>
      </c>
      <c r="G166" s="29"/>
      <c r="H166" s="30"/>
      <c r="I166" s="27">
        <v>0</v>
      </c>
      <c r="J166" s="27">
        <v>0</v>
      </c>
      <c r="K166" s="27">
        <v>0</v>
      </c>
      <c r="L166" s="27">
        <f t="shared" si="10"/>
        <v>0</v>
      </c>
      <c r="M166" s="27">
        <f t="shared" si="11"/>
        <v>0</v>
      </c>
      <c r="N166" s="31">
        <v>3</v>
      </c>
      <c r="O166" s="31"/>
      <c r="P166" s="32"/>
      <c r="Q166" s="33">
        <f t="shared" si="13"/>
        <v>5730</v>
      </c>
      <c r="R166" s="31">
        <f t="shared" si="14"/>
        <v>60</v>
      </c>
      <c r="S166" s="34">
        <f t="shared" si="12"/>
        <v>0</v>
      </c>
    </row>
    <row r="167" spans="1:19" x14ac:dyDescent="0.2">
      <c r="A167" s="100"/>
      <c r="B167" s="93"/>
      <c r="C167" s="93"/>
      <c r="D167" s="96"/>
      <c r="E167" s="35">
        <v>0</v>
      </c>
      <c r="F167" s="36"/>
      <c r="G167" s="37">
        <v>0</v>
      </c>
      <c r="H167" s="38"/>
      <c r="I167" s="35">
        <v>0</v>
      </c>
      <c r="J167" s="35">
        <v>0</v>
      </c>
      <c r="K167" s="35">
        <v>0</v>
      </c>
      <c r="L167" s="35">
        <f t="shared" si="10"/>
        <v>0</v>
      </c>
      <c r="M167" s="35">
        <f t="shared" si="11"/>
        <v>0</v>
      </c>
      <c r="N167" s="39"/>
      <c r="O167" s="39">
        <v>18</v>
      </c>
      <c r="P167" s="40"/>
      <c r="Q167" s="41">
        <f t="shared" si="13"/>
        <v>34380</v>
      </c>
      <c r="R167" s="39">
        <f t="shared" si="14"/>
        <v>360</v>
      </c>
      <c r="S167" s="42">
        <f t="shared" si="12"/>
        <v>0</v>
      </c>
    </row>
    <row r="168" spans="1:19" x14ac:dyDescent="0.2">
      <c r="A168" s="109"/>
      <c r="B168" s="98"/>
      <c r="C168" s="98"/>
      <c r="D168" s="99"/>
      <c r="E168" s="57">
        <v>0</v>
      </c>
      <c r="F168" s="58"/>
      <c r="G168" s="58"/>
      <c r="H168" s="59">
        <v>0</v>
      </c>
      <c r="I168" s="57">
        <v>0</v>
      </c>
      <c r="J168" s="57">
        <v>0</v>
      </c>
      <c r="K168" s="57">
        <v>0</v>
      </c>
      <c r="L168" s="57">
        <f t="shared" si="10"/>
        <v>0</v>
      </c>
      <c r="M168" s="57">
        <f t="shared" si="11"/>
        <v>0</v>
      </c>
      <c r="N168" s="60"/>
      <c r="O168" s="60"/>
      <c r="P168" s="76">
        <v>8</v>
      </c>
      <c r="Q168" s="60">
        <f t="shared" si="13"/>
        <v>15280</v>
      </c>
      <c r="R168" s="60">
        <f t="shared" si="14"/>
        <v>160</v>
      </c>
      <c r="S168" s="62">
        <f t="shared" si="12"/>
        <v>0</v>
      </c>
    </row>
    <row r="169" spans="1:19" x14ac:dyDescent="0.2">
      <c r="A169" s="100">
        <v>93</v>
      </c>
      <c r="B169" s="92" t="s">
        <v>143</v>
      </c>
      <c r="C169" s="92" t="s">
        <v>144</v>
      </c>
      <c r="D169" s="95" t="s">
        <v>145</v>
      </c>
      <c r="E169" s="27">
        <v>0</v>
      </c>
      <c r="F169" s="28">
        <v>0</v>
      </c>
      <c r="G169" s="29"/>
      <c r="H169" s="30"/>
      <c r="I169" s="27">
        <v>0</v>
      </c>
      <c r="J169" s="27">
        <v>0</v>
      </c>
      <c r="K169" s="27">
        <v>0</v>
      </c>
      <c r="L169" s="27">
        <f t="shared" si="10"/>
        <v>0</v>
      </c>
      <c r="M169" s="27">
        <f t="shared" si="11"/>
        <v>0</v>
      </c>
      <c r="N169" s="31">
        <v>1</v>
      </c>
      <c r="O169" s="31"/>
      <c r="P169" s="32"/>
      <c r="Q169" s="33">
        <f t="shared" si="13"/>
        <v>1910</v>
      </c>
      <c r="R169" s="31">
        <f t="shared" si="14"/>
        <v>20</v>
      </c>
      <c r="S169" s="34">
        <f t="shared" si="12"/>
        <v>0</v>
      </c>
    </row>
    <row r="170" spans="1:19" x14ac:dyDescent="0.2">
      <c r="A170" s="100"/>
      <c r="B170" s="93"/>
      <c r="C170" s="93"/>
      <c r="D170" s="96"/>
      <c r="E170" s="35">
        <v>0</v>
      </c>
      <c r="F170" s="36"/>
      <c r="G170" s="37">
        <v>0</v>
      </c>
      <c r="H170" s="38"/>
      <c r="I170" s="35">
        <v>0</v>
      </c>
      <c r="J170" s="35">
        <v>0</v>
      </c>
      <c r="K170" s="35">
        <v>0</v>
      </c>
      <c r="L170" s="35">
        <f t="shared" si="10"/>
        <v>0</v>
      </c>
      <c r="M170" s="35">
        <f t="shared" si="11"/>
        <v>0</v>
      </c>
      <c r="N170" s="39"/>
      <c r="O170" s="39">
        <v>5</v>
      </c>
      <c r="P170" s="40"/>
      <c r="Q170" s="41">
        <f t="shared" si="13"/>
        <v>9550</v>
      </c>
      <c r="R170" s="39">
        <f t="shared" si="14"/>
        <v>100</v>
      </c>
      <c r="S170" s="42">
        <f t="shared" si="12"/>
        <v>0</v>
      </c>
    </row>
    <row r="171" spans="1:19" x14ac:dyDescent="0.2">
      <c r="A171" s="109"/>
      <c r="B171" s="98"/>
      <c r="C171" s="98"/>
      <c r="D171" s="99"/>
      <c r="E171" s="57">
        <v>0</v>
      </c>
      <c r="F171" s="58"/>
      <c r="G171" s="58"/>
      <c r="H171" s="59">
        <v>0</v>
      </c>
      <c r="I171" s="57">
        <v>0</v>
      </c>
      <c r="J171" s="57">
        <v>0</v>
      </c>
      <c r="K171" s="57">
        <v>0</v>
      </c>
      <c r="L171" s="57">
        <f t="shared" si="10"/>
        <v>0</v>
      </c>
      <c r="M171" s="57">
        <f t="shared" si="11"/>
        <v>0</v>
      </c>
      <c r="N171" s="60"/>
      <c r="O171" s="60"/>
      <c r="P171" s="76">
        <v>3.5</v>
      </c>
      <c r="Q171" s="60">
        <f t="shared" si="13"/>
        <v>6685</v>
      </c>
      <c r="R171" s="60">
        <f t="shared" si="14"/>
        <v>70</v>
      </c>
      <c r="S171" s="62">
        <f t="shared" si="12"/>
        <v>0</v>
      </c>
    </row>
    <row r="172" spans="1:19" x14ac:dyDescent="0.2">
      <c r="A172" s="103">
        <v>97</v>
      </c>
      <c r="B172" s="92" t="s">
        <v>146</v>
      </c>
      <c r="C172" s="92" t="s">
        <v>147</v>
      </c>
      <c r="D172" s="106" t="s">
        <v>148</v>
      </c>
      <c r="E172" s="27">
        <v>0</v>
      </c>
      <c r="F172" s="28">
        <v>0</v>
      </c>
      <c r="G172" s="29"/>
      <c r="H172" s="30"/>
      <c r="I172" s="27">
        <v>0</v>
      </c>
      <c r="J172" s="27">
        <v>0</v>
      </c>
      <c r="K172" s="27">
        <v>0</v>
      </c>
      <c r="L172" s="27">
        <f t="shared" si="10"/>
        <v>0</v>
      </c>
      <c r="M172" s="27">
        <f t="shared" si="11"/>
        <v>0</v>
      </c>
      <c r="N172" s="31">
        <v>1</v>
      </c>
      <c r="O172" s="31"/>
      <c r="P172" s="32"/>
      <c r="Q172" s="33">
        <f t="shared" si="13"/>
        <v>1910</v>
      </c>
      <c r="R172" s="31">
        <f t="shared" si="14"/>
        <v>20</v>
      </c>
      <c r="S172" s="34">
        <f t="shared" si="12"/>
        <v>0</v>
      </c>
    </row>
    <row r="173" spans="1:19" x14ac:dyDescent="0.2">
      <c r="A173" s="104"/>
      <c r="B173" s="93"/>
      <c r="C173" s="93"/>
      <c r="D173" s="107"/>
      <c r="E173" s="35">
        <v>0</v>
      </c>
      <c r="F173" s="36"/>
      <c r="G173" s="37">
        <v>0</v>
      </c>
      <c r="H173" s="38"/>
      <c r="I173" s="35">
        <v>0</v>
      </c>
      <c r="J173" s="35">
        <v>0</v>
      </c>
      <c r="K173" s="35">
        <v>0</v>
      </c>
      <c r="L173" s="35">
        <f t="shared" si="10"/>
        <v>0</v>
      </c>
      <c r="M173" s="35">
        <f t="shared" si="11"/>
        <v>0</v>
      </c>
      <c r="N173" s="39"/>
      <c r="O173" s="39">
        <v>3</v>
      </c>
      <c r="P173" s="40"/>
      <c r="Q173" s="41">
        <f t="shared" si="13"/>
        <v>5730</v>
      </c>
      <c r="R173" s="39">
        <f t="shared" si="14"/>
        <v>60</v>
      </c>
      <c r="S173" s="42">
        <f t="shared" si="12"/>
        <v>0</v>
      </c>
    </row>
    <row r="174" spans="1:19" x14ac:dyDescent="0.2">
      <c r="A174" s="105"/>
      <c r="B174" s="101"/>
      <c r="C174" s="101"/>
      <c r="D174" s="108"/>
      <c r="E174" s="43">
        <v>0</v>
      </c>
      <c r="F174" s="44"/>
      <c r="G174" s="44"/>
      <c r="H174" s="45">
        <v>0</v>
      </c>
      <c r="I174" s="43">
        <v>0</v>
      </c>
      <c r="J174" s="43">
        <v>0</v>
      </c>
      <c r="K174" s="43">
        <v>0</v>
      </c>
      <c r="L174" s="43">
        <f t="shared" si="10"/>
        <v>0</v>
      </c>
      <c r="M174" s="43">
        <f t="shared" si="11"/>
        <v>0</v>
      </c>
      <c r="N174" s="46"/>
      <c r="O174" s="46"/>
      <c r="P174" s="47">
        <v>2</v>
      </c>
      <c r="Q174" s="46">
        <f t="shared" si="13"/>
        <v>3820</v>
      </c>
      <c r="R174" s="46">
        <f t="shared" si="14"/>
        <v>40</v>
      </c>
      <c r="S174" s="48">
        <f t="shared" si="12"/>
        <v>0</v>
      </c>
    </row>
    <row r="175" spans="1:19" x14ac:dyDescent="0.2">
      <c r="A175" s="100">
        <v>97</v>
      </c>
      <c r="B175" s="92" t="s">
        <v>146</v>
      </c>
      <c r="C175" s="92" t="s">
        <v>149</v>
      </c>
      <c r="D175" s="95" t="s">
        <v>150</v>
      </c>
      <c r="E175" s="27">
        <v>0</v>
      </c>
      <c r="F175" s="28">
        <v>0</v>
      </c>
      <c r="G175" s="29"/>
      <c r="H175" s="30"/>
      <c r="I175" s="27">
        <v>0</v>
      </c>
      <c r="J175" s="27">
        <v>0</v>
      </c>
      <c r="K175" s="27">
        <v>0</v>
      </c>
      <c r="L175" s="27">
        <f t="shared" si="10"/>
        <v>0</v>
      </c>
      <c r="M175" s="27">
        <f t="shared" si="11"/>
        <v>0</v>
      </c>
      <c r="N175" s="31">
        <v>1</v>
      </c>
      <c r="O175" s="31"/>
      <c r="P175" s="32"/>
      <c r="Q175" s="33">
        <f t="shared" si="13"/>
        <v>1910</v>
      </c>
      <c r="R175" s="31">
        <f t="shared" si="14"/>
        <v>20</v>
      </c>
      <c r="S175" s="34">
        <f t="shared" si="12"/>
        <v>0</v>
      </c>
    </row>
    <row r="176" spans="1:19" x14ac:dyDescent="0.2">
      <c r="A176" s="100"/>
      <c r="B176" s="93"/>
      <c r="C176" s="93"/>
      <c r="D176" s="96"/>
      <c r="E176" s="35">
        <v>0</v>
      </c>
      <c r="F176" s="36"/>
      <c r="G176" s="37">
        <v>0</v>
      </c>
      <c r="H176" s="38"/>
      <c r="I176" s="35">
        <v>0</v>
      </c>
      <c r="J176" s="35">
        <v>0</v>
      </c>
      <c r="K176" s="35">
        <v>0</v>
      </c>
      <c r="L176" s="35">
        <f t="shared" si="10"/>
        <v>0</v>
      </c>
      <c r="M176" s="35">
        <f t="shared" si="11"/>
        <v>0</v>
      </c>
      <c r="N176" s="39"/>
      <c r="O176" s="39">
        <v>1</v>
      </c>
      <c r="P176" s="40"/>
      <c r="Q176" s="41">
        <f t="shared" si="13"/>
        <v>1910</v>
      </c>
      <c r="R176" s="39">
        <f t="shared" si="14"/>
        <v>20</v>
      </c>
      <c r="S176" s="42">
        <f t="shared" si="12"/>
        <v>0</v>
      </c>
    </row>
    <row r="177" spans="1:19" x14ac:dyDescent="0.2">
      <c r="A177" s="89"/>
      <c r="B177" s="94"/>
      <c r="C177" s="94"/>
      <c r="D177" s="96"/>
      <c r="E177" s="66">
        <v>0</v>
      </c>
      <c r="F177" s="67"/>
      <c r="G177" s="67"/>
      <c r="H177" s="68">
        <v>0</v>
      </c>
      <c r="I177" s="66">
        <v>0</v>
      </c>
      <c r="J177" s="66">
        <v>0</v>
      </c>
      <c r="K177" s="66">
        <v>0</v>
      </c>
      <c r="L177" s="66">
        <f t="shared" si="10"/>
        <v>0</v>
      </c>
      <c r="M177" s="66">
        <f t="shared" si="11"/>
        <v>0</v>
      </c>
      <c r="N177" s="69"/>
      <c r="O177" s="69"/>
      <c r="P177" s="78">
        <v>1</v>
      </c>
      <c r="Q177" s="69">
        <f t="shared" si="13"/>
        <v>1910</v>
      </c>
      <c r="R177" s="69">
        <f t="shared" si="14"/>
        <v>20</v>
      </c>
      <c r="S177" s="73">
        <f t="shared" si="12"/>
        <v>0</v>
      </c>
    </row>
    <row r="178" spans="1:19" x14ac:dyDescent="0.2">
      <c r="A178" s="100">
        <v>97</v>
      </c>
      <c r="B178" s="92" t="s">
        <v>146</v>
      </c>
      <c r="C178" s="92" t="s">
        <v>151</v>
      </c>
      <c r="D178" s="95" t="s">
        <v>152</v>
      </c>
      <c r="E178" s="27">
        <v>0</v>
      </c>
      <c r="F178" s="28">
        <v>0</v>
      </c>
      <c r="G178" s="29"/>
      <c r="H178" s="30"/>
      <c r="I178" s="27">
        <v>0</v>
      </c>
      <c r="J178" s="27">
        <v>0</v>
      </c>
      <c r="K178" s="27">
        <v>0</v>
      </c>
      <c r="L178" s="27">
        <f t="shared" si="10"/>
        <v>0</v>
      </c>
      <c r="M178" s="27">
        <f t="shared" si="11"/>
        <v>0</v>
      </c>
      <c r="N178" s="31">
        <v>1</v>
      </c>
      <c r="O178" s="31"/>
      <c r="P178" s="32"/>
      <c r="Q178" s="33">
        <f t="shared" si="13"/>
        <v>1910</v>
      </c>
      <c r="R178" s="31">
        <f t="shared" si="14"/>
        <v>20</v>
      </c>
      <c r="S178" s="34">
        <f t="shared" si="12"/>
        <v>0</v>
      </c>
    </row>
    <row r="179" spans="1:19" x14ac:dyDescent="0.2">
      <c r="A179" s="100"/>
      <c r="B179" s="93"/>
      <c r="C179" s="93"/>
      <c r="D179" s="96"/>
      <c r="E179" s="35">
        <v>0</v>
      </c>
      <c r="F179" s="36"/>
      <c r="G179" s="37">
        <v>0</v>
      </c>
      <c r="H179" s="38"/>
      <c r="I179" s="35">
        <v>0</v>
      </c>
      <c r="J179" s="35">
        <v>0</v>
      </c>
      <c r="K179" s="35">
        <v>0</v>
      </c>
      <c r="L179" s="35">
        <f t="shared" si="10"/>
        <v>0</v>
      </c>
      <c r="M179" s="35">
        <f t="shared" si="11"/>
        <v>0</v>
      </c>
      <c r="N179" s="39"/>
      <c r="O179" s="80">
        <v>0</v>
      </c>
      <c r="P179" s="40"/>
      <c r="Q179" s="41">
        <f t="shared" si="13"/>
        <v>0</v>
      </c>
      <c r="R179" s="39">
        <f t="shared" si="14"/>
        <v>0</v>
      </c>
      <c r="S179" s="42">
        <f t="shared" si="12"/>
        <v>0</v>
      </c>
    </row>
    <row r="180" spans="1:19" x14ac:dyDescent="0.2">
      <c r="A180" s="89"/>
      <c r="B180" s="94"/>
      <c r="C180" s="94"/>
      <c r="D180" s="96"/>
      <c r="E180" s="66">
        <v>0</v>
      </c>
      <c r="F180" s="67"/>
      <c r="G180" s="67"/>
      <c r="H180" s="68">
        <v>0</v>
      </c>
      <c r="I180" s="66">
        <v>0</v>
      </c>
      <c r="J180" s="66">
        <v>0</v>
      </c>
      <c r="K180" s="66">
        <v>0</v>
      </c>
      <c r="L180" s="66">
        <f t="shared" si="10"/>
        <v>0</v>
      </c>
      <c r="M180" s="66">
        <f t="shared" si="11"/>
        <v>0</v>
      </c>
      <c r="N180" s="69"/>
      <c r="O180" s="69"/>
      <c r="P180" s="78">
        <v>1</v>
      </c>
      <c r="Q180" s="69">
        <f t="shared" si="13"/>
        <v>1910</v>
      </c>
      <c r="R180" s="69">
        <f t="shared" si="14"/>
        <v>20</v>
      </c>
      <c r="S180" s="73">
        <f t="shared" si="12"/>
        <v>0</v>
      </c>
    </row>
    <row r="181" spans="1:19" x14ac:dyDescent="0.2">
      <c r="A181" s="89">
        <v>97</v>
      </c>
      <c r="B181" s="92" t="s">
        <v>146</v>
      </c>
      <c r="C181" s="92" t="s">
        <v>153</v>
      </c>
      <c r="D181" s="95" t="s">
        <v>154</v>
      </c>
      <c r="E181" s="27">
        <v>0</v>
      </c>
      <c r="F181" s="28">
        <v>0</v>
      </c>
      <c r="G181" s="29"/>
      <c r="H181" s="30"/>
      <c r="I181" s="27">
        <v>0</v>
      </c>
      <c r="J181" s="27">
        <v>0</v>
      </c>
      <c r="K181" s="27">
        <v>0</v>
      </c>
      <c r="L181" s="27">
        <f t="shared" si="10"/>
        <v>0</v>
      </c>
      <c r="M181" s="27">
        <f t="shared" si="11"/>
        <v>0</v>
      </c>
      <c r="N181" s="31">
        <v>1</v>
      </c>
      <c r="O181" s="31"/>
      <c r="P181" s="32"/>
      <c r="Q181" s="33">
        <f t="shared" si="13"/>
        <v>1910</v>
      </c>
      <c r="R181" s="31">
        <f t="shared" si="14"/>
        <v>20</v>
      </c>
      <c r="S181" s="34">
        <f t="shared" si="12"/>
        <v>0</v>
      </c>
    </row>
    <row r="182" spans="1:19" x14ac:dyDescent="0.2">
      <c r="A182" s="90"/>
      <c r="B182" s="93"/>
      <c r="C182" s="93"/>
      <c r="D182" s="96"/>
      <c r="E182" s="35">
        <v>0</v>
      </c>
      <c r="F182" s="36"/>
      <c r="G182" s="37">
        <v>0</v>
      </c>
      <c r="H182" s="38"/>
      <c r="I182" s="35">
        <v>0</v>
      </c>
      <c r="J182" s="35">
        <v>0</v>
      </c>
      <c r="K182" s="35">
        <v>0</v>
      </c>
      <c r="L182" s="35">
        <f t="shared" si="10"/>
        <v>0</v>
      </c>
      <c r="M182" s="35">
        <f t="shared" si="11"/>
        <v>0</v>
      </c>
      <c r="N182" s="39"/>
      <c r="O182" s="39">
        <v>1</v>
      </c>
      <c r="P182" s="40"/>
      <c r="Q182" s="41">
        <f t="shared" si="13"/>
        <v>1910</v>
      </c>
      <c r="R182" s="39">
        <f t="shared" si="14"/>
        <v>20</v>
      </c>
      <c r="S182" s="42">
        <f t="shared" si="12"/>
        <v>0</v>
      </c>
    </row>
    <row r="183" spans="1:19" x14ac:dyDescent="0.2">
      <c r="A183" s="91"/>
      <c r="B183" s="94"/>
      <c r="C183" s="101"/>
      <c r="D183" s="102"/>
      <c r="E183" s="43">
        <v>0</v>
      </c>
      <c r="F183" s="44"/>
      <c r="G183" s="44"/>
      <c r="H183" s="45">
        <v>0</v>
      </c>
      <c r="I183" s="43">
        <v>0</v>
      </c>
      <c r="J183" s="43">
        <v>0</v>
      </c>
      <c r="K183" s="43">
        <v>0</v>
      </c>
      <c r="L183" s="43">
        <f t="shared" si="10"/>
        <v>0</v>
      </c>
      <c r="M183" s="43">
        <f t="shared" si="11"/>
        <v>0</v>
      </c>
      <c r="N183" s="46"/>
      <c r="O183" s="46"/>
      <c r="P183" s="75">
        <v>1</v>
      </c>
      <c r="Q183" s="46">
        <f t="shared" si="13"/>
        <v>1910</v>
      </c>
      <c r="R183" s="46">
        <f t="shared" si="14"/>
        <v>20</v>
      </c>
      <c r="S183" s="48">
        <f t="shared" si="12"/>
        <v>0</v>
      </c>
    </row>
    <row r="184" spans="1:19" x14ac:dyDescent="0.2">
      <c r="A184" s="89">
        <v>97</v>
      </c>
      <c r="B184" s="92" t="s">
        <v>146</v>
      </c>
      <c r="C184" s="92" t="s">
        <v>155</v>
      </c>
      <c r="D184" s="95" t="s">
        <v>156</v>
      </c>
      <c r="E184" s="27">
        <v>0</v>
      </c>
      <c r="F184" s="28">
        <v>0</v>
      </c>
      <c r="G184" s="29"/>
      <c r="H184" s="30"/>
      <c r="I184" s="27">
        <v>0</v>
      </c>
      <c r="J184" s="27">
        <v>0</v>
      </c>
      <c r="K184" s="27">
        <v>0</v>
      </c>
      <c r="L184" s="27">
        <f t="shared" si="10"/>
        <v>0</v>
      </c>
      <c r="M184" s="27">
        <f t="shared" si="11"/>
        <v>0</v>
      </c>
      <c r="N184" s="31">
        <v>1</v>
      </c>
      <c r="O184" s="31"/>
      <c r="P184" s="32"/>
      <c r="Q184" s="33">
        <f t="shared" si="13"/>
        <v>1910</v>
      </c>
      <c r="R184" s="31">
        <f t="shared" si="14"/>
        <v>20</v>
      </c>
      <c r="S184" s="34">
        <f t="shared" si="12"/>
        <v>0</v>
      </c>
    </row>
    <row r="185" spans="1:19" x14ac:dyDescent="0.2">
      <c r="A185" s="90"/>
      <c r="B185" s="93"/>
      <c r="C185" s="93"/>
      <c r="D185" s="96"/>
      <c r="E185" s="35">
        <v>0</v>
      </c>
      <c r="F185" s="36"/>
      <c r="G185" s="37">
        <v>0</v>
      </c>
      <c r="H185" s="38"/>
      <c r="I185" s="35">
        <v>0</v>
      </c>
      <c r="J185" s="35">
        <v>0</v>
      </c>
      <c r="K185" s="35">
        <v>0</v>
      </c>
      <c r="L185" s="35">
        <f t="shared" si="10"/>
        <v>0</v>
      </c>
      <c r="M185" s="35">
        <f t="shared" si="11"/>
        <v>0</v>
      </c>
      <c r="N185" s="39"/>
      <c r="O185" s="39">
        <v>20</v>
      </c>
      <c r="P185" s="40"/>
      <c r="Q185" s="41">
        <f t="shared" si="13"/>
        <v>38200</v>
      </c>
      <c r="R185" s="39">
        <f t="shared" si="14"/>
        <v>400</v>
      </c>
      <c r="S185" s="42">
        <f t="shared" si="12"/>
        <v>0</v>
      </c>
    </row>
    <row r="186" spans="1:19" x14ac:dyDescent="0.2">
      <c r="A186" s="91"/>
      <c r="B186" s="94"/>
      <c r="C186" s="94"/>
      <c r="D186" s="96"/>
      <c r="E186" s="66">
        <v>0</v>
      </c>
      <c r="F186" s="67"/>
      <c r="G186" s="67"/>
      <c r="H186" s="68">
        <v>0</v>
      </c>
      <c r="I186" s="66">
        <v>0</v>
      </c>
      <c r="J186" s="66">
        <v>0</v>
      </c>
      <c r="K186" s="66">
        <v>0</v>
      </c>
      <c r="L186" s="66">
        <f t="shared" si="10"/>
        <v>0</v>
      </c>
      <c r="M186" s="66">
        <f t="shared" si="11"/>
        <v>0</v>
      </c>
      <c r="N186" s="69"/>
      <c r="O186" s="69"/>
      <c r="P186" s="78">
        <v>6</v>
      </c>
      <c r="Q186" s="69">
        <f t="shared" si="13"/>
        <v>11460</v>
      </c>
      <c r="R186" s="69">
        <f t="shared" si="14"/>
        <v>120</v>
      </c>
      <c r="S186" s="73">
        <f t="shared" si="12"/>
        <v>0</v>
      </c>
    </row>
    <row r="187" spans="1:19" x14ac:dyDescent="0.2">
      <c r="A187" s="89">
        <v>97</v>
      </c>
      <c r="B187" s="92" t="s">
        <v>146</v>
      </c>
      <c r="C187" s="92" t="s">
        <v>157</v>
      </c>
      <c r="D187" s="95" t="s">
        <v>158</v>
      </c>
      <c r="E187" s="27">
        <v>0</v>
      </c>
      <c r="F187" s="28">
        <v>0</v>
      </c>
      <c r="G187" s="29"/>
      <c r="H187" s="30"/>
      <c r="I187" s="27">
        <v>0</v>
      </c>
      <c r="J187" s="27">
        <v>0</v>
      </c>
      <c r="K187" s="27">
        <v>0</v>
      </c>
      <c r="L187" s="27">
        <f t="shared" si="10"/>
        <v>0</v>
      </c>
      <c r="M187" s="27">
        <f t="shared" si="11"/>
        <v>0</v>
      </c>
      <c r="N187" s="31">
        <v>1</v>
      </c>
      <c r="O187" s="31"/>
      <c r="P187" s="32"/>
      <c r="Q187" s="33">
        <f t="shared" si="13"/>
        <v>1910</v>
      </c>
      <c r="R187" s="31">
        <f t="shared" si="14"/>
        <v>20</v>
      </c>
      <c r="S187" s="34">
        <f t="shared" si="12"/>
        <v>0</v>
      </c>
    </row>
    <row r="188" spans="1:19" x14ac:dyDescent="0.2">
      <c r="A188" s="90"/>
      <c r="B188" s="93"/>
      <c r="C188" s="93"/>
      <c r="D188" s="96"/>
      <c r="E188" s="35">
        <v>0</v>
      </c>
      <c r="F188" s="36"/>
      <c r="G188" s="37">
        <v>0</v>
      </c>
      <c r="H188" s="38"/>
      <c r="I188" s="35">
        <v>0</v>
      </c>
      <c r="J188" s="35">
        <v>0</v>
      </c>
      <c r="K188" s="35">
        <v>0</v>
      </c>
      <c r="L188" s="35">
        <f t="shared" si="10"/>
        <v>0</v>
      </c>
      <c r="M188" s="35">
        <f t="shared" si="11"/>
        <v>0</v>
      </c>
      <c r="N188" s="39"/>
      <c r="O188" s="39">
        <v>18</v>
      </c>
      <c r="P188" s="40"/>
      <c r="Q188" s="41">
        <f t="shared" si="13"/>
        <v>34380</v>
      </c>
      <c r="R188" s="39">
        <f t="shared" si="14"/>
        <v>360</v>
      </c>
      <c r="S188" s="42">
        <f t="shared" si="12"/>
        <v>0</v>
      </c>
    </row>
    <row r="189" spans="1:19" x14ac:dyDescent="0.2">
      <c r="A189" s="97"/>
      <c r="B189" s="98"/>
      <c r="C189" s="98"/>
      <c r="D189" s="99"/>
      <c r="E189" s="57">
        <v>0</v>
      </c>
      <c r="F189" s="58"/>
      <c r="G189" s="58"/>
      <c r="H189" s="59">
        <v>0</v>
      </c>
      <c r="I189" s="57">
        <v>0</v>
      </c>
      <c r="J189" s="57">
        <v>0</v>
      </c>
      <c r="K189" s="57">
        <v>0</v>
      </c>
      <c r="L189" s="57">
        <f t="shared" si="10"/>
        <v>0</v>
      </c>
      <c r="M189" s="57">
        <f t="shared" si="11"/>
        <v>0</v>
      </c>
      <c r="N189" s="60"/>
      <c r="O189" s="60"/>
      <c r="P189" s="79">
        <v>5</v>
      </c>
      <c r="Q189" s="60">
        <f t="shared" si="13"/>
        <v>9550</v>
      </c>
      <c r="R189" s="60">
        <f t="shared" si="14"/>
        <v>100</v>
      </c>
      <c r="S189" s="62">
        <f t="shared" si="12"/>
        <v>0</v>
      </c>
    </row>
    <row r="190" spans="1:19" x14ac:dyDescent="0.2">
      <c r="A190" s="103">
        <v>98</v>
      </c>
      <c r="B190" s="92" t="s">
        <v>159</v>
      </c>
      <c r="C190" s="92" t="s">
        <v>160</v>
      </c>
      <c r="D190" s="106" t="s">
        <v>161</v>
      </c>
      <c r="E190" s="27">
        <v>0</v>
      </c>
      <c r="F190" s="28">
        <v>0</v>
      </c>
      <c r="G190" s="29"/>
      <c r="H190" s="30"/>
      <c r="I190" s="27">
        <v>0</v>
      </c>
      <c r="J190" s="27">
        <v>0</v>
      </c>
      <c r="K190" s="27">
        <v>0</v>
      </c>
      <c r="L190" s="27">
        <f t="shared" si="10"/>
        <v>0</v>
      </c>
      <c r="M190" s="27">
        <f t="shared" si="11"/>
        <v>0</v>
      </c>
      <c r="N190" s="31">
        <v>1</v>
      </c>
      <c r="O190" s="31"/>
      <c r="P190" s="32"/>
      <c r="Q190" s="33">
        <f t="shared" si="13"/>
        <v>1910</v>
      </c>
      <c r="R190" s="31">
        <f t="shared" si="14"/>
        <v>20</v>
      </c>
      <c r="S190" s="34">
        <f t="shared" si="12"/>
        <v>0</v>
      </c>
    </row>
    <row r="191" spans="1:19" x14ac:dyDescent="0.2">
      <c r="A191" s="104"/>
      <c r="B191" s="93"/>
      <c r="C191" s="93"/>
      <c r="D191" s="107"/>
      <c r="E191" s="35">
        <v>0</v>
      </c>
      <c r="F191" s="36"/>
      <c r="G191" s="37">
        <v>0</v>
      </c>
      <c r="H191" s="38"/>
      <c r="I191" s="35">
        <v>0</v>
      </c>
      <c r="J191" s="35">
        <v>0</v>
      </c>
      <c r="K191" s="35">
        <v>0</v>
      </c>
      <c r="L191" s="35">
        <f t="shared" si="10"/>
        <v>0</v>
      </c>
      <c r="M191" s="35">
        <f t="shared" si="11"/>
        <v>0</v>
      </c>
      <c r="N191" s="39"/>
      <c r="O191" s="39">
        <v>13</v>
      </c>
      <c r="P191" s="40"/>
      <c r="Q191" s="41">
        <f t="shared" si="13"/>
        <v>24830</v>
      </c>
      <c r="R191" s="39">
        <f t="shared" si="14"/>
        <v>260</v>
      </c>
      <c r="S191" s="42">
        <f t="shared" si="12"/>
        <v>0</v>
      </c>
    </row>
    <row r="192" spans="1:19" x14ac:dyDescent="0.2">
      <c r="A192" s="105"/>
      <c r="B192" s="101"/>
      <c r="C192" s="101"/>
      <c r="D192" s="108"/>
      <c r="E192" s="43">
        <v>0</v>
      </c>
      <c r="F192" s="44"/>
      <c r="G192" s="44"/>
      <c r="H192" s="45">
        <v>0</v>
      </c>
      <c r="I192" s="43">
        <v>0</v>
      </c>
      <c r="J192" s="43">
        <v>0</v>
      </c>
      <c r="K192" s="43">
        <v>0</v>
      </c>
      <c r="L192" s="43">
        <f t="shared" si="10"/>
        <v>0</v>
      </c>
      <c r="M192" s="43">
        <f t="shared" si="11"/>
        <v>0</v>
      </c>
      <c r="N192" s="46"/>
      <c r="O192" s="46"/>
      <c r="P192" s="47">
        <v>7</v>
      </c>
      <c r="Q192" s="46">
        <f t="shared" si="13"/>
        <v>13370</v>
      </c>
      <c r="R192" s="46">
        <f t="shared" si="14"/>
        <v>140</v>
      </c>
      <c r="S192" s="48">
        <f t="shared" si="12"/>
        <v>0</v>
      </c>
    </row>
    <row r="193" spans="1:19" x14ac:dyDescent="0.2">
      <c r="A193" s="100">
        <v>98</v>
      </c>
      <c r="B193" s="92" t="s">
        <v>159</v>
      </c>
      <c r="C193" s="92" t="s">
        <v>162</v>
      </c>
      <c r="D193" s="95" t="s">
        <v>163</v>
      </c>
      <c r="E193" s="27">
        <v>0</v>
      </c>
      <c r="F193" s="28">
        <v>0</v>
      </c>
      <c r="G193" s="29"/>
      <c r="H193" s="30"/>
      <c r="I193" s="27">
        <v>0</v>
      </c>
      <c r="J193" s="27">
        <v>0</v>
      </c>
      <c r="K193" s="27">
        <v>0</v>
      </c>
      <c r="L193" s="27">
        <f t="shared" si="10"/>
        <v>0</v>
      </c>
      <c r="M193" s="27">
        <f t="shared" si="11"/>
        <v>0</v>
      </c>
      <c r="N193" s="31">
        <v>1</v>
      </c>
      <c r="O193" s="31"/>
      <c r="P193" s="32"/>
      <c r="Q193" s="33">
        <f t="shared" si="13"/>
        <v>1910</v>
      </c>
      <c r="R193" s="31">
        <f t="shared" si="14"/>
        <v>20</v>
      </c>
      <c r="S193" s="34">
        <f t="shared" si="12"/>
        <v>0</v>
      </c>
    </row>
    <row r="194" spans="1:19" x14ac:dyDescent="0.2">
      <c r="A194" s="100"/>
      <c r="B194" s="93"/>
      <c r="C194" s="93"/>
      <c r="D194" s="96"/>
      <c r="E194" s="35">
        <v>0</v>
      </c>
      <c r="F194" s="36"/>
      <c r="G194" s="37">
        <v>0</v>
      </c>
      <c r="H194" s="38"/>
      <c r="I194" s="35">
        <v>0</v>
      </c>
      <c r="J194" s="35">
        <v>0</v>
      </c>
      <c r="K194" s="35">
        <v>0</v>
      </c>
      <c r="L194" s="35">
        <f t="shared" si="10"/>
        <v>0</v>
      </c>
      <c r="M194" s="35">
        <f t="shared" si="11"/>
        <v>0</v>
      </c>
      <c r="N194" s="39"/>
      <c r="O194" s="39">
        <v>4</v>
      </c>
      <c r="P194" s="40"/>
      <c r="Q194" s="41">
        <f t="shared" si="13"/>
        <v>7640</v>
      </c>
      <c r="R194" s="39">
        <f t="shared" si="14"/>
        <v>80</v>
      </c>
      <c r="S194" s="42">
        <f t="shared" si="12"/>
        <v>0</v>
      </c>
    </row>
    <row r="195" spans="1:19" x14ac:dyDescent="0.2">
      <c r="A195" s="89"/>
      <c r="B195" s="94"/>
      <c r="C195" s="94"/>
      <c r="D195" s="96"/>
      <c r="E195" s="66">
        <v>0</v>
      </c>
      <c r="F195" s="67"/>
      <c r="G195" s="67"/>
      <c r="H195" s="68">
        <v>0</v>
      </c>
      <c r="I195" s="66">
        <v>0</v>
      </c>
      <c r="J195" s="66">
        <v>0</v>
      </c>
      <c r="K195" s="66">
        <v>0</v>
      </c>
      <c r="L195" s="66">
        <f t="shared" si="10"/>
        <v>0</v>
      </c>
      <c r="M195" s="66">
        <f t="shared" si="11"/>
        <v>0</v>
      </c>
      <c r="N195" s="69"/>
      <c r="O195" s="69"/>
      <c r="P195" s="78">
        <v>1</v>
      </c>
      <c r="Q195" s="69">
        <f t="shared" si="13"/>
        <v>1910</v>
      </c>
      <c r="R195" s="69">
        <f t="shared" si="14"/>
        <v>20</v>
      </c>
      <c r="S195" s="73">
        <f t="shared" si="12"/>
        <v>0</v>
      </c>
    </row>
    <row r="196" spans="1:19" x14ac:dyDescent="0.2">
      <c r="A196" s="100">
        <v>98</v>
      </c>
      <c r="B196" s="92" t="s">
        <v>159</v>
      </c>
      <c r="C196" s="92" t="s">
        <v>164</v>
      </c>
      <c r="D196" s="95" t="s">
        <v>165</v>
      </c>
      <c r="E196" s="27">
        <v>0</v>
      </c>
      <c r="F196" s="28">
        <v>0</v>
      </c>
      <c r="G196" s="29"/>
      <c r="H196" s="30"/>
      <c r="I196" s="27">
        <v>0</v>
      </c>
      <c r="J196" s="27">
        <v>0</v>
      </c>
      <c r="K196" s="27">
        <v>0</v>
      </c>
      <c r="L196" s="27">
        <f t="shared" si="10"/>
        <v>0</v>
      </c>
      <c r="M196" s="27">
        <f t="shared" si="11"/>
        <v>0</v>
      </c>
      <c r="N196" s="31">
        <v>1</v>
      </c>
      <c r="O196" s="31"/>
      <c r="P196" s="32"/>
      <c r="Q196" s="33">
        <f t="shared" si="13"/>
        <v>1910</v>
      </c>
      <c r="R196" s="31">
        <f t="shared" si="14"/>
        <v>20</v>
      </c>
      <c r="S196" s="34">
        <f t="shared" si="12"/>
        <v>0</v>
      </c>
    </row>
    <row r="197" spans="1:19" x14ac:dyDescent="0.2">
      <c r="A197" s="100"/>
      <c r="B197" s="93"/>
      <c r="C197" s="93"/>
      <c r="D197" s="96"/>
      <c r="E197" s="35">
        <v>0</v>
      </c>
      <c r="F197" s="36"/>
      <c r="G197" s="37">
        <v>0</v>
      </c>
      <c r="H197" s="38"/>
      <c r="I197" s="35">
        <v>0</v>
      </c>
      <c r="J197" s="35">
        <v>0</v>
      </c>
      <c r="K197" s="35">
        <v>0</v>
      </c>
      <c r="L197" s="35">
        <f t="shared" si="10"/>
        <v>0</v>
      </c>
      <c r="M197" s="35">
        <f t="shared" si="11"/>
        <v>0</v>
      </c>
      <c r="N197" s="39"/>
      <c r="O197" s="80">
        <v>1</v>
      </c>
      <c r="P197" s="40"/>
      <c r="Q197" s="41">
        <f t="shared" si="13"/>
        <v>1910</v>
      </c>
      <c r="R197" s="39">
        <f t="shared" si="14"/>
        <v>20</v>
      </c>
      <c r="S197" s="42">
        <f t="shared" si="12"/>
        <v>0</v>
      </c>
    </row>
    <row r="198" spans="1:19" x14ac:dyDescent="0.2">
      <c r="A198" s="89"/>
      <c r="B198" s="94"/>
      <c r="C198" s="94"/>
      <c r="D198" s="96"/>
      <c r="E198" s="66">
        <v>0</v>
      </c>
      <c r="F198" s="67"/>
      <c r="G198" s="67"/>
      <c r="H198" s="68">
        <v>0</v>
      </c>
      <c r="I198" s="66">
        <v>0</v>
      </c>
      <c r="J198" s="66">
        <v>0</v>
      </c>
      <c r="K198" s="66">
        <v>0</v>
      </c>
      <c r="L198" s="66">
        <f t="shared" si="10"/>
        <v>0</v>
      </c>
      <c r="M198" s="66">
        <f t="shared" si="11"/>
        <v>0</v>
      </c>
      <c r="N198" s="69"/>
      <c r="O198" s="69"/>
      <c r="P198" s="78">
        <v>1</v>
      </c>
      <c r="Q198" s="69">
        <f t="shared" si="13"/>
        <v>1910</v>
      </c>
      <c r="R198" s="69">
        <f t="shared" si="14"/>
        <v>20</v>
      </c>
      <c r="S198" s="73">
        <f t="shared" si="12"/>
        <v>0</v>
      </c>
    </row>
    <row r="199" spans="1:19" x14ac:dyDescent="0.2">
      <c r="A199" s="89">
        <v>98</v>
      </c>
      <c r="B199" s="92" t="s">
        <v>159</v>
      </c>
      <c r="C199" s="92" t="s">
        <v>166</v>
      </c>
      <c r="D199" s="95" t="s">
        <v>167</v>
      </c>
      <c r="E199" s="27">
        <v>0</v>
      </c>
      <c r="F199" s="28">
        <v>0</v>
      </c>
      <c r="G199" s="29"/>
      <c r="H199" s="30"/>
      <c r="I199" s="27">
        <v>0</v>
      </c>
      <c r="J199" s="27">
        <v>0</v>
      </c>
      <c r="K199" s="27">
        <v>0</v>
      </c>
      <c r="L199" s="27">
        <f t="shared" ref="L199:L207" si="15">ROUND(SUM(F199:K199),2)</f>
        <v>0</v>
      </c>
      <c r="M199" s="27">
        <f t="shared" ref="M199:M207" si="16">+L199*1.5</f>
        <v>0</v>
      </c>
      <c r="N199" s="31">
        <v>1</v>
      </c>
      <c r="O199" s="31"/>
      <c r="P199" s="32"/>
      <c r="Q199" s="33">
        <f t="shared" si="13"/>
        <v>1910</v>
      </c>
      <c r="R199" s="31">
        <f t="shared" si="14"/>
        <v>20</v>
      </c>
      <c r="S199" s="34">
        <f t="shared" ref="S199:S207" si="17">+(Q199*L199)+(R199*M199)</f>
        <v>0</v>
      </c>
    </row>
    <row r="200" spans="1:19" x14ac:dyDescent="0.2">
      <c r="A200" s="90"/>
      <c r="B200" s="93"/>
      <c r="C200" s="93"/>
      <c r="D200" s="96"/>
      <c r="E200" s="35">
        <v>0</v>
      </c>
      <c r="F200" s="36"/>
      <c r="G200" s="37">
        <v>0</v>
      </c>
      <c r="H200" s="38"/>
      <c r="I200" s="35">
        <v>0</v>
      </c>
      <c r="J200" s="35">
        <v>0</v>
      </c>
      <c r="K200" s="35">
        <v>0</v>
      </c>
      <c r="L200" s="35">
        <f t="shared" si="15"/>
        <v>0</v>
      </c>
      <c r="M200" s="35">
        <f t="shared" si="16"/>
        <v>0</v>
      </c>
      <c r="N200" s="39"/>
      <c r="O200" s="39">
        <v>4</v>
      </c>
      <c r="P200" s="40"/>
      <c r="Q200" s="41">
        <f t="shared" ref="Q200:Q207" si="18">SUM(N200:P200)*($C$3)</f>
        <v>7640</v>
      </c>
      <c r="R200" s="39">
        <f t="shared" ref="R200:R207" si="19">SUM($N200:$P200)*$C$4</f>
        <v>80</v>
      </c>
      <c r="S200" s="42">
        <f t="shared" si="17"/>
        <v>0</v>
      </c>
    </row>
    <row r="201" spans="1:19" x14ac:dyDescent="0.2">
      <c r="A201" s="91"/>
      <c r="B201" s="94"/>
      <c r="C201" s="101"/>
      <c r="D201" s="102"/>
      <c r="E201" s="43">
        <v>0</v>
      </c>
      <c r="F201" s="44"/>
      <c r="G201" s="44"/>
      <c r="H201" s="45">
        <v>0</v>
      </c>
      <c r="I201" s="43">
        <v>0</v>
      </c>
      <c r="J201" s="43">
        <v>0</v>
      </c>
      <c r="K201" s="43">
        <v>0</v>
      </c>
      <c r="L201" s="43">
        <f t="shared" si="15"/>
        <v>0</v>
      </c>
      <c r="M201" s="43">
        <f t="shared" si="16"/>
        <v>0</v>
      </c>
      <c r="N201" s="46"/>
      <c r="O201" s="46"/>
      <c r="P201" s="75">
        <v>3</v>
      </c>
      <c r="Q201" s="46">
        <f t="shared" si="18"/>
        <v>5730</v>
      </c>
      <c r="R201" s="46">
        <f t="shared" si="19"/>
        <v>60</v>
      </c>
      <c r="S201" s="48">
        <f t="shared" si="17"/>
        <v>0</v>
      </c>
    </row>
    <row r="202" spans="1:19" x14ac:dyDescent="0.2">
      <c r="A202" s="89">
        <v>98</v>
      </c>
      <c r="B202" s="92" t="s">
        <v>159</v>
      </c>
      <c r="C202" s="92" t="s">
        <v>168</v>
      </c>
      <c r="D202" s="95" t="s">
        <v>169</v>
      </c>
      <c r="E202" s="27">
        <v>0</v>
      </c>
      <c r="F202" s="28">
        <v>0</v>
      </c>
      <c r="G202" s="29"/>
      <c r="H202" s="30"/>
      <c r="I202" s="27">
        <v>0</v>
      </c>
      <c r="J202" s="27">
        <v>0</v>
      </c>
      <c r="K202" s="27">
        <v>0</v>
      </c>
      <c r="L202" s="27">
        <f t="shared" si="15"/>
        <v>0</v>
      </c>
      <c r="M202" s="27">
        <f t="shared" si="16"/>
        <v>0</v>
      </c>
      <c r="N202" s="31">
        <v>1</v>
      </c>
      <c r="O202" s="31"/>
      <c r="P202" s="32"/>
      <c r="Q202" s="33">
        <f t="shared" si="18"/>
        <v>1910</v>
      </c>
      <c r="R202" s="31">
        <f t="shared" si="19"/>
        <v>20</v>
      </c>
      <c r="S202" s="34">
        <f t="shared" si="17"/>
        <v>0</v>
      </c>
    </row>
    <row r="203" spans="1:19" x14ac:dyDescent="0.2">
      <c r="A203" s="90"/>
      <c r="B203" s="93"/>
      <c r="C203" s="93"/>
      <c r="D203" s="96"/>
      <c r="E203" s="35">
        <v>0</v>
      </c>
      <c r="F203" s="36"/>
      <c r="G203" s="37">
        <v>0</v>
      </c>
      <c r="H203" s="38"/>
      <c r="I203" s="35">
        <v>0</v>
      </c>
      <c r="J203" s="35">
        <v>0</v>
      </c>
      <c r="K203" s="35">
        <v>0</v>
      </c>
      <c r="L203" s="35">
        <f t="shared" si="15"/>
        <v>0</v>
      </c>
      <c r="M203" s="35">
        <f t="shared" si="16"/>
        <v>0</v>
      </c>
      <c r="N203" s="39"/>
      <c r="O203" s="39">
        <v>1</v>
      </c>
      <c r="P203" s="40"/>
      <c r="Q203" s="41">
        <f t="shared" si="18"/>
        <v>1910</v>
      </c>
      <c r="R203" s="39">
        <f t="shared" si="19"/>
        <v>20</v>
      </c>
      <c r="S203" s="42">
        <f t="shared" si="17"/>
        <v>0</v>
      </c>
    </row>
    <row r="204" spans="1:19" x14ac:dyDescent="0.2">
      <c r="A204" s="91"/>
      <c r="B204" s="94"/>
      <c r="C204" s="94"/>
      <c r="D204" s="96"/>
      <c r="E204" s="66">
        <v>0</v>
      </c>
      <c r="F204" s="67"/>
      <c r="G204" s="67"/>
      <c r="H204" s="68">
        <v>0</v>
      </c>
      <c r="I204" s="66">
        <v>0</v>
      </c>
      <c r="J204" s="66">
        <v>0</v>
      </c>
      <c r="K204" s="66">
        <v>0</v>
      </c>
      <c r="L204" s="66">
        <f t="shared" si="15"/>
        <v>0</v>
      </c>
      <c r="M204" s="66">
        <f t="shared" si="16"/>
        <v>0</v>
      </c>
      <c r="N204" s="69"/>
      <c r="O204" s="69"/>
      <c r="P204" s="78">
        <v>1</v>
      </c>
      <c r="Q204" s="69">
        <f t="shared" si="18"/>
        <v>1910</v>
      </c>
      <c r="R204" s="69">
        <f t="shared" si="19"/>
        <v>20</v>
      </c>
      <c r="S204" s="73">
        <f t="shared" si="17"/>
        <v>0</v>
      </c>
    </row>
    <row r="205" spans="1:19" x14ac:dyDescent="0.2">
      <c r="A205" s="89">
        <v>98</v>
      </c>
      <c r="B205" s="92" t="s">
        <v>159</v>
      </c>
      <c r="C205" s="92" t="s">
        <v>170</v>
      </c>
      <c r="D205" s="95" t="s">
        <v>171</v>
      </c>
      <c r="E205" s="27">
        <v>0</v>
      </c>
      <c r="F205" s="28">
        <v>0</v>
      </c>
      <c r="G205" s="29"/>
      <c r="H205" s="30"/>
      <c r="I205" s="27">
        <v>0</v>
      </c>
      <c r="J205" s="27">
        <v>0</v>
      </c>
      <c r="K205" s="27">
        <v>0</v>
      </c>
      <c r="L205" s="27">
        <f t="shared" si="15"/>
        <v>0</v>
      </c>
      <c r="M205" s="27">
        <f t="shared" si="16"/>
        <v>0</v>
      </c>
      <c r="N205" s="31">
        <v>3</v>
      </c>
      <c r="O205" s="31"/>
      <c r="P205" s="32"/>
      <c r="Q205" s="33">
        <f t="shared" si="18"/>
        <v>5730</v>
      </c>
      <c r="R205" s="31">
        <f t="shared" si="19"/>
        <v>60</v>
      </c>
      <c r="S205" s="34">
        <f t="shared" si="17"/>
        <v>0</v>
      </c>
    </row>
    <row r="206" spans="1:19" x14ac:dyDescent="0.2">
      <c r="A206" s="90"/>
      <c r="B206" s="93"/>
      <c r="C206" s="93"/>
      <c r="D206" s="96"/>
      <c r="E206" s="35">
        <v>0</v>
      </c>
      <c r="F206" s="36"/>
      <c r="G206" s="37">
        <v>0</v>
      </c>
      <c r="H206" s="38"/>
      <c r="I206" s="35">
        <v>0</v>
      </c>
      <c r="J206" s="35">
        <v>0</v>
      </c>
      <c r="K206" s="35">
        <v>0</v>
      </c>
      <c r="L206" s="35">
        <f t="shared" si="15"/>
        <v>0</v>
      </c>
      <c r="M206" s="35">
        <f t="shared" si="16"/>
        <v>0</v>
      </c>
      <c r="N206" s="39"/>
      <c r="O206" s="39">
        <v>16</v>
      </c>
      <c r="P206" s="40"/>
      <c r="Q206" s="41">
        <f t="shared" si="18"/>
        <v>30560</v>
      </c>
      <c r="R206" s="39">
        <f t="shared" si="19"/>
        <v>320</v>
      </c>
      <c r="S206" s="42">
        <f t="shared" si="17"/>
        <v>0</v>
      </c>
    </row>
    <row r="207" spans="1:19" x14ac:dyDescent="0.2">
      <c r="A207" s="97"/>
      <c r="B207" s="98"/>
      <c r="C207" s="98"/>
      <c r="D207" s="99"/>
      <c r="E207" s="57">
        <v>0</v>
      </c>
      <c r="F207" s="58"/>
      <c r="G207" s="58"/>
      <c r="H207" s="59">
        <v>0</v>
      </c>
      <c r="I207" s="57">
        <v>0</v>
      </c>
      <c r="J207" s="57">
        <v>0</v>
      </c>
      <c r="K207" s="57">
        <v>0</v>
      </c>
      <c r="L207" s="57">
        <f t="shared" si="15"/>
        <v>0</v>
      </c>
      <c r="M207" s="57">
        <f t="shared" si="16"/>
        <v>0</v>
      </c>
      <c r="N207" s="60"/>
      <c r="O207" s="60"/>
      <c r="P207" s="79">
        <v>8</v>
      </c>
      <c r="Q207" s="60">
        <f t="shared" si="18"/>
        <v>15280</v>
      </c>
      <c r="R207" s="60">
        <f t="shared" si="19"/>
        <v>160</v>
      </c>
      <c r="S207" s="62">
        <f t="shared" si="17"/>
        <v>0</v>
      </c>
    </row>
  </sheetData>
  <mergeCells count="276">
    <mergeCell ref="A1:B1"/>
    <mergeCell ref="C1:D1"/>
    <mergeCell ref="A2:B2"/>
    <mergeCell ref="C2:D2"/>
    <mergeCell ref="A3:B3"/>
    <mergeCell ref="C3:D3"/>
    <mergeCell ref="A10:A12"/>
    <mergeCell ref="B10:B12"/>
    <mergeCell ref="C10:C12"/>
    <mergeCell ref="D10:D12"/>
    <mergeCell ref="A13:A15"/>
    <mergeCell ref="B13:B15"/>
    <mergeCell ref="C13:C15"/>
    <mergeCell ref="D13:D15"/>
    <mergeCell ref="A4:B4"/>
    <mergeCell ref="C4:D4"/>
    <mergeCell ref="A7:A9"/>
    <mergeCell ref="B7:B9"/>
    <mergeCell ref="C7:C9"/>
    <mergeCell ref="D7:D9"/>
    <mergeCell ref="A22:A24"/>
    <mergeCell ref="B22:B24"/>
    <mergeCell ref="C22:C24"/>
    <mergeCell ref="D22:D24"/>
    <mergeCell ref="A25:A27"/>
    <mergeCell ref="B25:B27"/>
    <mergeCell ref="C25:C27"/>
    <mergeCell ref="D25:D27"/>
    <mergeCell ref="A16:A18"/>
    <mergeCell ref="B16:B18"/>
    <mergeCell ref="C16:C18"/>
    <mergeCell ref="D16:D18"/>
    <mergeCell ref="A19:A21"/>
    <mergeCell ref="B19:B21"/>
    <mergeCell ref="C19:C21"/>
    <mergeCell ref="D19:D21"/>
    <mergeCell ref="A34:A36"/>
    <mergeCell ref="B34:B36"/>
    <mergeCell ref="C34:C36"/>
    <mergeCell ref="D34:D36"/>
    <mergeCell ref="A37:A39"/>
    <mergeCell ref="B37:B39"/>
    <mergeCell ref="C37:C39"/>
    <mergeCell ref="D37:D39"/>
    <mergeCell ref="A28:A30"/>
    <mergeCell ref="B28:B30"/>
    <mergeCell ref="C28:C30"/>
    <mergeCell ref="D28:D30"/>
    <mergeCell ref="A31:A33"/>
    <mergeCell ref="B31:B33"/>
    <mergeCell ref="C31:C33"/>
    <mergeCell ref="D31:D33"/>
    <mergeCell ref="A46:A48"/>
    <mergeCell ref="B46:B48"/>
    <mergeCell ref="C46:C48"/>
    <mergeCell ref="D46:D48"/>
    <mergeCell ref="A49:A51"/>
    <mergeCell ref="B49:B51"/>
    <mergeCell ref="C49:C51"/>
    <mergeCell ref="D49:D51"/>
    <mergeCell ref="A40:A42"/>
    <mergeCell ref="B40:B42"/>
    <mergeCell ref="C40:C42"/>
    <mergeCell ref="D40:D42"/>
    <mergeCell ref="A43:A45"/>
    <mergeCell ref="B43:B45"/>
    <mergeCell ref="C43:C45"/>
    <mergeCell ref="D43:D45"/>
    <mergeCell ref="A58:A60"/>
    <mergeCell ref="B58:B60"/>
    <mergeCell ref="C58:C60"/>
    <mergeCell ref="D58:D60"/>
    <mergeCell ref="A61:A63"/>
    <mergeCell ref="B61:B63"/>
    <mergeCell ref="C61:C63"/>
    <mergeCell ref="D61:D63"/>
    <mergeCell ref="A52:A54"/>
    <mergeCell ref="B52:B54"/>
    <mergeCell ref="C52:C54"/>
    <mergeCell ref="D52:D54"/>
    <mergeCell ref="A55:A57"/>
    <mergeCell ref="B55:B57"/>
    <mergeCell ref="C55:C57"/>
    <mergeCell ref="D55:D57"/>
    <mergeCell ref="A70:A72"/>
    <mergeCell ref="B70:B72"/>
    <mergeCell ref="C70:C72"/>
    <mergeCell ref="D70:D72"/>
    <mergeCell ref="A73:A75"/>
    <mergeCell ref="B73:B75"/>
    <mergeCell ref="C73:C75"/>
    <mergeCell ref="D73:D75"/>
    <mergeCell ref="A64:A66"/>
    <mergeCell ref="B64:B66"/>
    <mergeCell ref="C64:C66"/>
    <mergeCell ref="D64:D66"/>
    <mergeCell ref="A67:A69"/>
    <mergeCell ref="B67:B69"/>
    <mergeCell ref="C67:C69"/>
    <mergeCell ref="D67:D69"/>
    <mergeCell ref="A82:A84"/>
    <mergeCell ref="B82:B84"/>
    <mergeCell ref="C82:C84"/>
    <mergeCell ref="D82:D84"/>
    <mergeCell ref="A85:A87"/>
    <mergeCell ref="B85:B87"/>
    <mergeCell ref="C85:C87"/>
    <mergeCell ref="D85:D87"/>
    <mergeCell ref="A76:A78"/>
    <mergeCell ref="B76:B78"/>
    <mergeCell ref="C76:C78"/>
    <mergeCell ref="D76:D78"/>
    <mergeCell ref="A79:A81"/>
    <mergeCell ref="B79:B81"/>
    <mergeCell ref="C79:C81"/>
    <mergeCell ref="D79:D81"/>
    <mergeCell ref="A94:A96"/>
    <mergeCell ref="B94:B96"/>
    <mergeCell ref="C94:C96"/>
    <mergeCell ref="D94:D96"/>
    <mergeCell ref="A97:A99"/>
    <mergeCell ref="B97:B99"/>
    <mergeCell ref="C97:C99"/>
    <mergeCell ref="D97:D99"/>
    <mergeCell ref="A88:A90"/>
    <mergeCell ref="B88:B90"/>
    <mergeCell ref="C88:C90"/>
    <mergeCell ref="D88:D90"/>
    <mergeCell ref="A91:A93"/>
    <mergeCell ref="B91:B93"/>
    <mergeCell ref="C91:C93"/>
    <mergeCell ref="D91:D93"/>
    <mergeCell ref="A106:A108"/>
    <mergeCell ref="B106:B108"/>
    <mergeCell ref="C106:C108"/>
    <mergeCell ref="D106:D108"/>
    <mergeCell ref="A109:A111"/>
    <mergeCell ref="B109:B111"/>
    <mergeCell ref="C109:C111"/>
    <mergeCell ref="D109:D111"/>
    <mergeCell ref="A100:A102"/>
    <mergeCell ref="B100:B102"/>
    <mergeCell ref="C100:C102"/>
    <mergeCell ref="D100:D102"/>
    <mergeCell ref="A103:A105"/>
    <mergeCell ref="B103:B105"/>
    <mergeCell ref="C103:C105"/>
    <mergeCell ref="D103:D105"/>
    <mergeCell ref="A118:A120"/>
    <mergeCell ref="B118:B120"/>
    <mergeCell ref="C118:C120"/>
    <mergeCell ref="D118:D120"/>
    <mergeCell ref="A121:A123"/>
    <mergeCell ref="B121:B123"/>
    <mergeCell ref="C121:C123"/>
    <mergeCell ref="D121:D123"/>
    <mergeCell ref="A112:A114"/>
    <mergeCell ref="B112:B114"/>
    <mergeCell ref="C112:C114"/>
    <mergeCell ref="D112:D114"/>
    <mergeCell ref="A115:A117"/>
    <mergeCell ref="B115:B117"/>
    <mergeCell ref="C115:C117"/>
    <mergeCell ref="D115:D117"/>
    <mergeCell ref="A130:A132"/>
    <mergeCell ref="B130:B132"/>
    <mergeCell ref="C130:C132"/>
    <mergeCell ref="D130:D132"/>
    <mergeCell ref="A133:A135"/>
    <mergeCell ref="B133:B135"/>
    <mergeCell ref="C133:C135"/>
    <mergeCell ref="D133:D135"/>
    <mergeCell ref="A124:A126"/>
    <mergeCell ref="B124:B126"/>
    <mergeCell ref="C124:C126"/>
    <mergeCell ref="D124:D126"/>
    <mergeCell ref="A127:A129"/>
    <mergeCell ref="B127:B129"/>
    <mergeCell ref="C127:C129"/>
    <mergeCell ref="D127:D129"/>
    <mergeCell ref="A142:A144"/>
    <mergeCell ref="B142:B144"/>
    <mergeCell ref="C142:C144"/>
    <mergeCell ref="D142:D144"/>
    <mergeCell ref="A145:A147"/>
    <mergeCell ref="B145:B147"/>
    <mergeCell ref="C145:C147"/>
    <mergeCell ref="D145:D147"/>
    <mergeCell ref="A136:A138"/>
    <mergeCell ref="B136:B138"/>
    <mergeCell ref="C136:C138"/>
    <mergeCell ref="D136:D138"/>
    <mergeCell ref="A139:A141"/>
    <mergeCell ref="B139:B141"/>
    <mergeCell ref="C139:C141"/>
    <mergeCell ref="D139:D141"/>
    <mergeCell ref="A154:A156"/>
    <mergeCell ref="B154:B156"/>
    <mergeCell ref="C154:C156"/>
    <mergeCell ref="D154:D156"/>
    <mergeCell ref="A157:A159"/>
    <mergeCell ref="B157:B159"/>
    <mergeCell ref="C157:C159"/>
    <mergeCell ref="D157:D159"/>
    <mergeCell ref="A148:A150"/>
    <mergeCell ref="B148:B150"/>
    <mergeCell ref="C148:C150"/>
    <mergeCell ref="D148:D150"/>
    <mergeCell ref="A151:A153"/>
    <mergeCell ref="B151:B153"/>
    <mergeCell ref="C151:C153"/>
    <mergeCell ref="D151:D153"/>
    <mergeCell ref="A166:A168"/>
    <mergeCell ref="B166:B168"/>
    <mergeCell ref="C166:C168"/>
    <mergeCell ref="D166:D168"/>
    <mergeCell ref="A169:A171"/>
    <mergeCell ref="B169:B171"/>
    <mergeCell ref="C169:C171"/>
    <mergeCell ref="D169:D171"/>
    <mergeCell ref="A160:A162"/>
    <mergeCell ref="B160:B162"/>
    <mergeCell ref="C160:C162"/>
    <mergeCell ref="D160:D162"/>
    <mergeCell ref="A163:A165"/>
    <mergeCell ref="B163:B165"/>
    <mergeCell ref="C163:C165"/>
    <mergeCell ref="D163:D165"/>
    <mergeCell ref="A178:A180"/>
    <mergeCell ref="B178:B180"/>
    <mergeCell ref="C178:C180"/>
    <mergeCell ref="D178:D180"/>
    <mergeCell ref="A181:A183"/>
    <mergeCell ref="B181:B183"/>
    <mergeCell ref="C181:C183"/>
    <mergeCell ref="D181:D183"/>
    <mergeCell ref="A172:A174"/>
    <mergeCell ref="B172:B174"/>
    <mergeCell ref="C172:C174"/>
    <mergeCell ref="D172:D174"/>
    <mergeCell ref="A175:A177"/>
    <mergeCell ref="B175:B177"/>
    <mergeCell ref="C175:C177"/>
    <mergeCell ref="D175:D177"/>
    <mergeCell ref="A190:A192"/>
    <mergeCell ref="B190:B192"/>
    <mergeCell ref="C190:C192"/>
    <mergeCell ref="D190:D192"/>
    <mergeCell ref="A193:A195"/>
    <mergeCell ref="B193:B195"/>
    <mergeCell ref="C193:C195"/>
    <mergeCell ref="D193:D195"/>
    <mergeCell ref="A184:A186"/>
    <mergeCell ref="B184:B186"/>
    <mergeCell ref="C184:C186"/>
    <mergeCell ref="D184:D186"/>
    <mergeCell ref="A187:A189"/>
    <mergeCell ref="B187:B189"/>
    <mergeCell ref="C187:C189"/>
    <mergeCell ref="D187:D189"/>
    <mergeCell ref="A202:A204"/>
    <mergeCell ref="B202:B204"/>
    <mergeCell ref="C202:C204"/>
    <mergeCell ref="D202:D204"/>
    <mergeCell ref="A205:A207"/>
    <mergeCell ref="B205:B207"/>
    <mergeCell ref="C205:C207"/>
    <mergeCell ref="D205:D207"/>
    <mergeCell ref="A196:A198"/>
    <mergeCell ref="B196:B198"/>
    <mergeCell ref="C196:C198"/>
    <mergeCell ref="D196:D198"/>
    <mergeCell ref="A199:A201"/>
    <mergeCell ref="B199:B201"/>
    <mergeCell ref="C199:C201"/>
    <mergeCell ref="D199:D201"/>
  </mergeCells>
  <conditionalFormatting sqref="F7:F207">
    <cfRule type="expression" dxfId="4" priority="1">
      <formula>#REF!&gt;0</formula>
    </cfRule>
  </conditionalFormatting>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E37AC-F53C-4411-8F5D-AD6199DCAB26}">
  <dimension ref="A1:S207"/>
  <sheetViews>
    <sheetView zoomScaleNormal="100" workbookViewId="0">
      <pane xSplit="4" ySplit="6" topLeftCell="E7" activePane="bottomRight" state="frozen"/>
      <selection pane="topRight" activeCell="G1" sqref="G1"/>
      <selection pane="bottomLeft" activeCell="A3" sqref="A3"/>
      <selection pane="bottomRight" activeCell="C3" sqref="C3:D3"/>
    </sheetView>
  </sheetViews>
  <sheetFormatPr defaultRowHeight="12.75" x14ac:dyDescent="0.2"/>
  <cols>
    <col min="1" max="3" width="12.5703125" customWidth="1"/>
    <col min="4" max="4" width="54.7109375" style="1" customWidth="1"/>
    <col min="5" max="5" width="16.85546875" style="17" customWidth="1"/>
    <col min="6" max="6" width="12.5703125" style="8" customWidth="1"/>
    <col min="7" max="8" width="12.5703125" style="15" customWidth="1"/>
    <col min="9" max="11" width="12.5703125" style="10" customWidth="1"/>
    <col min="12" max="12" width="12.5703125" style="7" customWidth="1"/>
    <col min="13" max="13" width="12.5703125" style="10" customWidth="1"/>
    <col min="14" max="18" width="12.5703125" style="9" customWidth="1"/>
    <col min="19" max="19" width="16.140625" style="10" bestFit="1" customWidth="1"/>
  </cols>
  <sheetData>
    <row r="1" spans="1:19" x14ac:dyDescent="0.2">
      <c r="A1" s="120" t="s">
        <v>0</v>
      </c>
      <c r="B1" s="120"/>
      <c r="C1" s="121"/>
      <c r="D1" s="121"/>
    </row>
    <row r="2" spans="1:19" x14ac:dyDescent="0.2">
      <c r="A2" s="120" t="s">
        <v>1</v>
      </c>
      <c r="B2" s="120"/>
      <c r="C2" s="121">
        <v>9</v>
      </c>
      <c r="D2" s="121"/>
      <c r="E2" s="16"/>
      <c r="F2" s="3"/>
      <c r="G2" s="14"/>
      <c r="H2" s="14"/>
      <c r="I2" s="2"/>
      <c r="J2" s="2"/>
      <c r="K2" s="2"/>
      <c r="L2" s="13"/>
      <c r="M2" s="4"/>
      <c r="N2" s="4"/>
      <c r="O2" s="4"/>
      <c r="P2" s="5"/>
      <c r="Q2" s="4"/>
      <c r="S2" s="2"/>
    </row>
    <row r="3" spans="1:19" x14ac:dyDescent="0.2">
      <c r="A3" s="120" t="s">
        <v>2</v>
      </c>
      <c r="B3" s="120"/>
      <c r="C3" s="121">
        <v>1910</v>
      </c>
      <c r="D3" s="121"/>
      <c r="E3" s="16"/>
      <c r="F3" s="3"/>
      <c r="G3" s="14"/>
      <c r="H3" s="14"/>
      <c r="I3" s="2"/>
      <c r="J3" s="2"/>
      <c r="K3" s="2"/>
      <c r="L3" s="13"/>
      <c r="M3" s="2"/>
      <c r="N3" s="4"/>
      <c r="O3" s="4"/>
      <c r="P3" s="4"/>
      <c r="Q3" s="5"/>
      <c r="R3" s="4"/>
      <c r="S3" s="2"/>
    </row>
    <row r="4" spans="1:19" x14ac:dyDescent="0.2">
      <c r="A4" s="120" t="s">
        <v>3</v>
      </c>
      <c r="B4" s="120"/>
      <c r="C4" s="121">
        <v>20</v>
      </c>
      <c r="D4" s="121"/>
      <c r="E4" s="16"/>
      <c r="F4" s="3"/>
      <c r="G4" s="14"/>
      <c r="H4" s="14"/>
      <c r="I4" s="2"/>
      <c r="J4" s="2"/>
      <c r="K4" s="2"/>
      <c r="L4" s="13"/>
      <c r="M4" s="2"/>
      <c r="N4" s="4"/>
      <c r="O4" s="4"/>
      <c r="P4" s="4"/>
      <c r="Q4" s="5"/>
      <c r="R4" s="4"/>
      <c r="S4" s="2"/>
    </row>
    <row r="5" spans="1:19" ht="5.0999999999999996" customHeight="1" x14ac:dyDescent="0.2">
      <c r="B5" s="81"/>
      <c r="C5" s="81"/>
      <c r="D5" s="81"/>
      <c r="E5" s="16"/>
      <c r="F5" s="3"/>
      <c r="G5" s="14"/>
      <c r="H5" s="14"/>
      <c r="I5" s="2"/>
      <c r="J5" s="2"/>
      <c r="K5" s="2"/>
      <c r="L5" s="13"/>
      <c r="M5" s="2"/>
      <c r="N5" s="4"/>
      <c r="O5" s="4"/>
      <c r="P5" s="4"/>
      <c r="Q5" s="5"/>
      <c r="R5" s="4"/>
      <c r="S5" s="2"/>
    </row>
    <row r="6" spans="1:19" s="6" customFormat="1" ht="51" x14ac:dyDescent="0.2">
      <c r="A6" s="11" t="s">
        <v>4</v>
      </c>
      <c r="B6" s="12" t="s">
        <v>5</v>
      </c>
      <c r="C6" s="12" t="s">
        <v>6</v>
      </c>
      <c r="D6" s="12" t="s">
        <v>7</v>
      </c>
      <c r="E6" s="18" t="s">
        <v>8</v>
      </c>
      <c r="F6" s="19" t="s">
        <v>9</v>
      </c>
      <c r="G6" s="19" t="s">
        <v>10</v>
      </c>
      <c r="H6" s="20" t="s">
        <v>11</v>
      </c>
      <c r="I6" s="21" t="s">
        <v>12</v>
      </c>
      <c r="J6" s="22" t="s">
        <v>13</v>
      </c>
      <c r="K6" s="22" t="s">
        <v>14</v>
      </c>
      <c r="L6" s="22" t="s">
        <v>15</v>
      </c>
      <c r="M6" s="22" t="s">
        <v>16</v>
      </c>
      <c r="N6" s="23" t="s">
        <v>17</v>
      </c>
      <c r="O6" s="23" t="s">
        <v>18</v>
      </c>
      <c r="P6" s="24" t="s">
        <v>19</v>
      </c>
      <c r="Q6" s="25" t="s">
        <v>20</v>
      </c>
      <c r="R6" s="25" t="s">
        <v>21</v>
      </c>
      <c r="S6" s="26" t="s">
        <v>22</v>
      </c>
    </row>
    <row r="7" spans="1:19" s="64" customFormat="1" x14ac:dyDescent="0.2">
      <c r="A7" s="122">
        <v>5</v>
      </c>
      <c r="B7" s="125" t="s">
        <v>23</v>
      </c>
      <c r="C7" s="125" t="s">
        <v>24</v>
      </c>
      <c r="D7" s="128" t="s">
        <v>25</v>
      </c>
      <c r="E7" s="49">
        <v>0</v>
      </c>
      <c r="F7" s="50">
        <v>0</v>
      </c>
      <c r="G7" s="51"/>
      <c r="H7" s="52"/>
      <c r="I7" s="49">
        <v>0</v>
      </c>
      <c r="J7" s="49">
        <v>0</v>
      </c>
      <c r="K7" s="49">
        <v>0</v>
      </c>
      <c r="L7" s="49">
        <f t="shared" ref="L7:L70" si="0">ROUND(SUM(F7:K7),2)</f>
        <v>0</v>
      </c>
      <c r="M7" s="49">
        <f t="shared" ref="M7:M70" si="1">+L7*1.5</f>
        <v>0</v>
      </c>
      <c r="N7" s="53">
        <v>1</v>
      </c>
      <c r="O7" s="53"/>
      <c r="P7" s="54"/>
      <c r="Q7" s="55">
        <f>SUM(N7:P7)*($C$3)</f>
        <v>1910</v>
      </c>
      <c r="R7" s="53">
        <f>SUM($N7:$P7)*$C$4</f>
        <v>20</v>
      </c>
      <c r="S7" s="63">
        <f t="shared" ref="S7:S70" si="2">+(Q7*L7)+(R7*M7)</f>
        <v>0</v>
      </c>
    </row>
    <row r="8" spans="1:19" s="64" customFormat="1" x14ac:dyDescent="0.2">
      <c r="A8" s="123"/>
      <c r="B8" s="126"/>
      <c r="C8" s="126"/>
      <c r="D8" s="129"/>
      <c r="E8" s="35">
        <v>0</v>
      </c>
      <c r="F8" s="36"/>
      <c r="G8" s="37">
        <v>0</v>
      </c>
      <c r="H8" s="38"/>
      <c r="I8" s="35">
        <v>0</v>
      </c>
      <c r="J8" s="35">
        <v>0</v>
      </c>
      <c r="K8" s="35">
        <v>0</v>
      </c>
      <c r="L8" s="35">
        <f t="shared" si="0"/>
        <v>0</v>
      </c>
      <c r="M8" s="35">
        <f t="shared" si="1"/>
        <v>0</v>
      </c>
      <c r="N8" s="39"/>
      <c r="O8" s="39">
        <v>5</v>
      </c>
      <c r="P8" s="40"/>
      <c r="Q8" s="41">
        <f t="shared" ref="Q8:Q71" si="3">SUM(N8:P8)*($C$3)</f>
        <v>9550</v>
      </c>
      <c r="R8" s="39">
        <f t="shared" ref="R8:R71" si="4">SUM($N8:$P8)*$C$4</f>
        <v>100</v>
      </c>
      <c r="S8" s="65">
        <f t="shared" si="2"/>
        <v>0</v>
      </c>
    </row>
    <row r="9" spans="1:19" s="64" customFormat="1" x14ac:dyDescent="0.2">
      <c r="A9" s="124"/>
      <c r="B9" s="127"/>
      <c r="C9" s="127"/>
      <c r="D9" s="129"/>
      <c r="E9" s="66">
        <v>0</v>
      </c>
      <c r="F9" s="67"/>
      <c r="G9" s="67"/>
      <c r="H9" s="68">
        <v>0</v>
      </c>
      <c r="I9" s="66">
        <v>0</v>
      </c>
      <c r="J9" s="66">
        <v>0</v>
      </c>
      <c r="K9" s="66">
        <v>0</v>
      </c>
      <c r="L9" s="66">
        <v>0</v>
      </c>
      <c r="M9" s="66">
        <f t="shared" si="1"/>
        <v>0</v>
      </c>
      <c r="N9" s="69"/>
      <c r="O9" s="69"/>
      <c r="P9" s="70">
        <v>1.5</v>
      </c>
      <c r="Q9" s="69">
        <f t="shared" si="3"/>
        <v>2865</v>
      </c>
      <c r="R9" s="69">
        <f t="shared" si="4"/>
        <v>30</v>
      </c>
      <c r="S9" s="71">
        <f t="shared" si="2"/>
        <v>0</v>
      </c>
    </row>
    <row r="10" spans="1:19" x14ac:dyDescent="0.2">
      <c r="A10" s="130">
        <v>6</v>
      </c>
      <c r="B10" s="131" t="s">
        <v>26</v>
      </c>
      <c r="C10" s="131" t="s">
        <v>27</v>
      </c>
      <c r="D10" s="132" t="s">
        <v>28</v>
      </c>
      <c r="E10" s="49">
        <v>0</v>
      </c>
      <c r="F10" s="50">
        <v>0</v>
      </c>
      <c r="G10" s="51"/>
      <c r="H10" s="52"/>
      <c r="I10" s="49">
        <v>0</v>
      </c>
      <c r="J10" s="49">
        <v>0</v>
      </c>
      <c r="K10" s="49">
        <v>0</v>
      </c>
      <c r="L10" s="49">
        <f t="shared" si="0"/>
        <v>0</v>
      </c>
      <c r="M10" s="49">
        <f t="shared" si="1"/>
        <v>0</v>
      </c>
      <c r="N10" s="53">
        <v>1</v>
      </c>
      <c r="O10" s="53"/>
      <c r="P10" s="54"/>
      <c r="Q10" s="55">
        <f t="shared" si="3"/>
        <v>1910</v>
      </c>
      <c r="R10" s="53">
        <f t="shared" si="4"/>
        <v>20</v>
      </c>
      <c r="S10" s="56">
        <f t="shared" si="2"/>
        <v>0</v>
      </c>
    </row>
    <row r="11" spans="1:19" x14ac:dyDescent="0.2">
      <c r="A11" s="104"/>
      <c r="B11" s="93"/>
      <c r="C11" s="93"/>
      <c r="D11" s="107"/>
      <c r="E11" s="35">
        <v>0</v>
      </c>
      <c r="F11" s="36"/>
      <c r="G11" s="37">
        <v>0</v>
      </c>
      <c r="H11" s="38"/>
      <c r="I11" s="35">
        <v>0</v>
      </c>
      <c r="J11" s="35">
        <v>0</v>
      </c>
      <c r="K11" s="35">
        <v>0</v>
      </c>
      <c r="L11" s="35">
        <f t="shared" si="0"/>
        <v>0</v>
      </c>
      <c r="M11" s="35">
        <f t="shared" si="1"/>
        <v>0</v>
      </c>
      <c r="N11" s="39"/>
      <c r="O11" s="39">
        <v>7</v>
      </c>
      <c r="P11" s="40"/>
      <c r="Q11" s="41">
        <f t="shared" si="3"/>
        <v>13370</v>
      </c>
      <c r="R11" s="39">
        <f t="shared" si="4"/>
        <v>140</v>
      </c>
      <c r="S11" s="42">
        <f t="shared" si="2"/>
        <v>0</v>
      </c>
    </row>
    <row r="12" spans="1:19" x14ac:dyDescent="0.2">
      <c r="A12" s="105"/>
      <c r="B12" s="101"/>
      <c r="C12" s="101"/>
      <c r="D12" s="108"/>
      <c r="E12" s="43">
        <v>0</v>
      </c>
      <c r="F12" s="44"/>
      <c r="G12" s="44"/>
      <c r="H12" s="45">
        <v>0</v>
      </c>
      <c r="I12" s="43">
        <v>0</v>
      </c>
      <c r="J12" s="43">
        <v>0</v>
      </c>
      <c r="K12" s="43">
        <v>0</v>
      </c>
      <c r="L12" s="43">
        <f t="shared" si="0"/>
        <v>0</v>
      </c>
      <c r="M12" s="43">
        <f t="shared" si="1"/>
        <v>0</v>
      </c>
      <c r="N12" s="46"/>
      <c r="O12" s="46"/>
      <c r="P12" s="47">
        <v>3</v>
      </c>
      <c r="Q12" s="46">
        <f t="shared" si="3"/>
        <v>5730</v>
      </c>
      <c r="R12" s="46">
        <f t="shared" si="4"/>
        <v>60</v>
      </c>
      <c r="S12" s="48">
        <f t="shared" si="2"/>
        <v>0</v>
      </c>
    </row>
    <row r="13" spans="1:19" x14ac:dyDescent="0.2">
      <c r="A13" s="103">
        <v>6</v>
      </c>
      <c r="B13" s="92" t="s">
        <v>26</v>
      </c>
      <c r="C13" s="92" t="s">
        <v>29</v>
      </c>
      <c r="D13" s="106" t="s">
        <v>30</v>
      </c>
      <c r="E13" s="27">
        <v>0</v>
      </c>
      <c r="F13" s="28">
        <v>0</v>
      </c>
      <c r="G13" s="29"/>
      <c r="H13" s="30"/>
      <c r="I13" s="27">
        <v>0</v>
      </c>
      <c r="J13" s="27">
        <v>0</v>
      </c>
      <c r="K13" s="27">
        <v>0</v>
      </c>
      <c r="L13" s="27">
        <f t="shared" si="0"/>
        <v>0</v>
      </c>
      <c r="M13" s="27">
        <f t="shared" si="1"/>
        <v>0</v>
      </c>
      <c r="N13" s="31">
        <v>1</v>
      </c>
      <c r="O13" s="31"/>
      <c r="P13" s="32"/>
      <c r="Q13" s="33">
        <f t="shared" si="3"/>
        <v>1910</v>
      </c>
      <c r="R13" s="31">
        <f t="shared" si="4"/>
        <v>20</v>
      </c>
      <c r="S13" s="34">
        <f t="shared" si="2"/>
        <v>0</v>
      </c>
    </row>
    <row r="14" spans="1:19" x14ac:dyDescent="0.2">
      <c r="A14" s="104"/>
      <c r="B14" s="93"/>
      <c r="C14" s="93"/>
      <c r="D14" s="107"/>
      <c r="E14" s="35">
        <v>0</v>
      </c>
      <c r="F14" s="36"/>
      <c r="G14" s="37">
        <v>0</v>
      </c>
      <c r="H14" s="38"/>
      <c r="I14" s="35">
        <v>0</v>
      </c>
      <c r="J14" s="35">
        <v>0</v>
      </c>
      <c r="K14" s="35">
        <v>0</v>
      </c>
      <c r="L14" s="35">
        <f t="shared" si="0"/>
        <v>0</v>
      </c>
      <c r="M14" s="35">
        <f t="shared" si="1"/>
        <v>0</v>
      </c>
      <c r="N14" s="39"/>
      <c r="O14" s="72">
        <v>0</v>
      </c>
      <c r="P14" s="40"/>
      <c r="Q14" s="41">
        <f t="shared" si="3"/>
        <v>0</v>
      </c>
      <c r="R14" s="39">
        <f t="shared" si="4"/>
        <v>0</v>
      </c>
      <c r="S14" s="42">
        <f t="shared" si="2"/>
        <v>0</v>
      </c>
    </row>
    <row r="15" spans="1:19" x14ac:dyDescent="0.2">
      <c r="A15" s="105"/>
      <c r="B15" s="101"/>
      <c r="C15" s="101"/>
      <c r="D15" s="108"/>
      <c r="E15" s="43">
        <v>0</v>
      </c>
      <c r="F15" s="44"/>
      <c r="G15" s="44"/>
      <c r="H15" s="45">
        <v>0</v>
      </c>
      <c r="I15" s="43">
        <v>0</v>
      </c>
      <c r="J15" s="43">
        <v>0</v>
      </c>
      <c r="K15" s="43">
        <v>0</v>
      </c>
      <c r="L15" s="43">
        <f t="shared" si="0"/>
        <v>0</v>
      </c>
      <c r="M15" s="43">
        <f t="shared" si="1"/>
        <v>0</v>
      </c>
      <c r="N15" s="46"/>
      <c r="O15" s="46"/>
      <c r="P15" s="47">
        <v>2</v>
      </c>
      <c r="Q15" s="46">
        <f t="shared" si="3"/>
        <v>3820</v>
      </c>
      <c r="R15" s="46">
        <f t="shared" si="4"/>
        <v>40</v>
      </c>
      <c r="S15" s="48">
        <f t="shared" si="2"/>
        <v>0</v>
      </c>
    </row>
    <row r="16" spans="1:19" x14ac:dyDescent="0.2">
      <c r="A16" s="103">
        <v>6</v>
      </c>
      <c r="B16" s="92" t="s">
        <v>26</v>
      </c>
      <c r="C16" s="92" t="s">
        <v>31</v>
      </c>
      <c r="D16" s="106" t="s">
        <v>32</v>
      </c>
      <c r="E16" s="27">
        <v>0</v>
      </c>
      <c r="F16" s="28">
        <v>0</v>
      </c>
      <c r="G16" s="29"/>
      <c r="H16" s="30"/>
      <c r="I16" s="27">
        <v>0</v>
      </c>
      <c r="J16" s="27">
        <v>0</v>
      </c>
      <c r="K16" s="27">
        <v>0</v>
      </c>
      <c r="L16" s="27">
        <f t="shared" si="0"/>
        <v>0</v>
      </c>
      <c r="M16" s="27">
        <f t="shared" si="1"/>
        <v>0</v>
      </c>
      <c r="N16" s="31">
        <v>1</v>
      </c>
      <c r="O16" s="31"/>
      <c r="P16" s="32"/>
      <c r="Q16" s="33">
        <f t="shared" si="3"/>
        <v>1910</v>
      </c>
      <c r="R16" s="31">
        <f t="shared" si="4"/>
        <v>20</v>
      </c>
      <c r="S16" s="34">
        <f t="shared" si="2"/>
        <v>0</v>
      </c>
    </row>
    <row r="17" spans="1:19" x14ac:dyDescent="0.2">
      <c r="A17" s="104"/>
      <c r="B17" s="93"/>
      <c r="C17" s="93"/>
      <c r="D17" s="107"/>
      <c r="E17" s="35">
        <v>0</v>
      </c>
      <c r="F17" s="36"/>
      <c r="G17" s="37">
        <v>0</v>
      </c>
      <c r="H17" s="38"/>
      <c r="I17" s="35">
        <v>0</v>
      </c>
      <c r="J17" s="35">
        <v>0</v>
      </c>
      <c r="K17" s="35">
        <v>0</v>
      </c>
      <c r="L17" s="35">
        <f t="shared" si="0"/>
        <v>0</v>
      </c>
      <c r="M17" s="35">
        <f t="shared" si="1"/>
        <v>0</v>
      </c>
      <c r="N17" s="39"/>
      <c r="O17" s="39">
        <v>2</v>
      </c>
      <c r="P17" s="40"/>
      <c r="Q17" s="41">
        <f t="shared" si="3"/>
        <v>3820</v>
      </c>
      <c r="R17" s="39">
        <f t="shared" si="4"/>
        <v>40</v>
      </c>
      <c r="S17" s="42">
        <f t="shared" si="2"/>
        <v>0</v>
      </c>
    </row>
    <row r="18" spans="1:19" x14ac:dyDescent="0.2">
      <c r="A18" s="105"/>
      <c r="B18" s="101"/>
      <c r="C18" s="101"/>
      <c r="D18" s="108"/>
      <c r="E18" s="43">
        <v>0</v>
      </c>
      <c r="F18" s="44"/>
      <c r="G18" s="44"/>
      <c r="H18" s="45">
        <v>0</v>
      </c>
      <c r="I18" s="43">
        <v>0</v>
      </c>
      <c r="J18" s="43">
        <v>0</v>
      </c>
      <c r="K18" s="43">
        <v>0</v>
      </c>
      <c r="L18" s="43">
        <f t="shared" si="0"/>
        <v>0</v>
      </c>
      <c r="M18" s="43">
        <f t="shared" si="1"/>
        <v>0</v>
      </c>
      <c r="N18" s="46"/>
      <c r="O18" s="46"/>
      <c r="P18" s="47">
        <v>2</v>
      </c>
      <c r="Q18" s="46">
        <f t="shared" si="3"/>
        <v>3820</v>
      </c>
      <c r="R18" s="46">
        <f t="shared" si="4"/>
        <v>40</v>
      </c>
      <c r="S18" s="48">
        <f t="shared" si="2"/>
        <v>0</v>
      </c>
    </row>
    <row r="19" spans="1:19" x14ac:dyDescent="0.2">
      <c r="A19" s="103">
        <v>6</v>
      </c>
      <c r="B19" s="92" t="s">
        <v>26</v>
      </c>
      <c r="C19" s="92" t="s">
        <v>33</v>
      </c>
      <c r="D19" s="106" t="s">
        <v>34</v>
      </c>
      <c r="E19" s="27">
        <v>0</v>
      </c>
      <c r="F19" s="28">
        <v>0</v>
      </c>
      <c r="G19" s="29"/>
      <c r="H19" s="30"/>
      <c r="I19" s="27">
        <v>0</v>
      </c>
      <c r="J19" s="27">
        <v>0</v>
      </c>
      <c r="K19" s="27">
        <v>0</v>
      </c>
      <c r="L19" s="27">
        <f t="shared" si="0"/>
        <v>0</v>
      </c>
      <c r="M19" s="27">
        <f t="shared" si="1"/>
        <v>0</v>
      </c>
      <c r="N19" s="31">
        <v>1</v>
      </c>
      <c r="O19" s="31"/>
      <c r="P19" s="32"/>
      <c r="Q19" s="33">
        <f t="shared" si="3"/>
        <v>1910</v>
      </c>
      <c r="R19" s="31">
        <f t="shared" si="4"/>
        <v>20</v>
      </c>
      <c r="S19" s="34">
        <f t="shared" si="2"/>
        <v>0</v>
      </c>
    </row>
    <row r="20" spans="1:19" x14ac:dyDescent="0.2">
      <c r="A20" s="104"/>
      <c r="B20" s="93"/>
      <c r="C20" s="93"/>
      <c r="D20" s="107"/>
      <c r="E20" s="35">
        <v>0</v>
      </c>
      <c r="F20" s="36"/>
      <c r="G20" s="37">
        <v>0</v>
      </c>
      <c r="H20" s="38"/>
      <c r="I20" s="35">
        <v>0</v>
      </c>
      <c r="J20" s="35">
        <v>0</v>
      </c>
      <c r="K20" s="35">
        <v>0</v>
      </c>
      <c r="L20" s="35">
        <f t="shared" si="0"/>
        <v>0</v>
      </c>
      <c r="M20" s="35">
        <f t="shared" si="1"/>
        <v>0</v>
      </c>
      <c r="N20" s="39"/>
      <c r="O20" s="39">
        <v>2</v>
      </c>
      <c r="P20" s="40"/>
      <c r="Q20" s="41">
        <f t="shared" si="3"/>
        <v>3820</v>
      </c>
      <c r="R20" s="39">
        <f t="shared" si="4"/>
        <v>40</v>
      </c>
      <c r="S20" s="42">
        <f t="shared" si="2"/>
        <v>0</v>
      </c>
    </row>
    <row r="21" spans="1:19" ht="11.45" customHeight="1" x14ac:dyDescent="0.2">
      <c r="A21" s="105"/>
      <c r="B21" s="101"/>
      <c r="C21" s="101"/>
      <c r="D21" s="108"/>
      <c r="E21" s="43">
        <v>0</v>
      </c>
      <c r="F21" s="44"/>
      <c r="G21" s="44"/>
      <c r="H21" s="45">
        <v>0</v>
      </c>
      <c r="I21" s="43">
        <v>0</v>
      </c>
      <c r="J21" s="43">
        <v>0</v>
      </c>
      <c r="K21" s="43">
        <v>0</v>
      </c>
      <c r="L21" s="43">
        <f t="shared" si="0"/>
        <v>0</v>
      </c>
      <c r="M21" s="43">
        <f t="shared" si="1"/>
        <v>0</v>
      </c>
      <c r="N21" s="46"/>
      <c r="O21" s="46"/>
      <c r="P21" s="47">
        <v>2</v>
      </c>
      <c r="Q21" s="46">
        <f t="shared" si="3"/>
        <v>3820</v>
      </c>
      <c r="R21" s="46">
        <f t="shared" si="4"/>
        <v>40</v>
      </c>
      <c r="S21" s="48">
        <f t="shared" si="2"/>
        <v>0</v>
      </c>
    </row>
    <row r="22" spans="1:19" x14ac:dyDescent="0.2">
      <c r="A22" s="117">
        <v>8</v>
      </c>
      <c r="B22" s="118" t="s">
        <v>35</v>
      </c>
      <c r="C22" s="118" t="s">
        <v>36</v>
      </c>
      <c r="D22" s="119" t="s">
        <v>37</v>
      </c>
      <c r="E22" s="49">
        <v>0</v>
      </c>
      <c r="F22" s="50">
        <v>0</v>
      </c>
      <c r="G22" s="51"/>
      <c r="H22" s="52"/>
      <c r="I22" s="49">
        <v>0</v>
      </c>
      <c r="J22" s="49">
        <v>0</v>
      </c>
      <c r="K22" s="49">
        <v>0</v>
      </c>
      <c r="L22" s="49">
        <f t="shared" si="0"/>
        <v>0</v>
      </c>
      <c r="M22" s="49">
        <f t="shared" si="1"/>
        <v>0</v>
      </c>
      <c r="N22" s="53">
        <v>1</v>
      </c>
      <c r="O22" s="53"/>
      <c r="P22" s="54"/>
      <c r="Q22" s="55">
        <f t="shared" si="3"/>
        <v>1910</v>
      </c>
      <c r="R22" s="53">
        <f t="shared" si="4"/>
        <v>20</v>
      </c>
      <c r="S22" s="56">
        <f t="shared" si="2"/>
        <v>0</v>
      </c>
    </row>
    <row r="23" spans="1:19" x14ac:dyDescent="0.2">
      <c r="A23" s="100"/>
      <c r="B23" s="110"/>
      <c r="C23" s="110"/>
      <c r="D23" s="96"/>
      <c r="E23" s="35">
        <v>0</v>
      </c>
      <c r="F23" s="36"/>
      <c r="G23" s="37">
        <v>0</v>
      </c>
      <c r="H23" s="38"/>
      <c r="I23" s="35">
        <v>0</v>
      </c>
      <c r="J23" s="35">
        <v>0</v>
      </c>
      <c r="K23" s="35">
        <v>0</v>
      </c>
      <c r="L23" s="35">
        <f t="shared" si="0"/>
        <v>0</v>
      </c>
      <c r="M23" s="35">
        <f t="shared" si="1"/>
        <v>0</v>
      </c>
      <c r="N23" s="39"/>
      <c r="O23" s="39">
        <v>9</v>
      </c>
      <c r="P23" s="40"/>
      <c r="Q23" s="41">
        <f t="shared" si="3"/>
        <v>17190</v>
      </c>
      <c r="R23" s="39">
        <f t="shared" si="4"/>
        <v>180</v>
      </c>
      <c r="S23" s="42">
        <f t="shared" si="2"/>
        <v>0</v>
      </c>
    </row>
    <row r="24" spans="1:19" x14ac:dyDescent="0.2">
      <c r="A24" s="100"/>
      <c r="B24" s="110"/>
      <c r="C24" s="110"/>
      <c r="D24" s="102"/>
      <c r="E24" s="43">
        <v>0</v>
      </c>
      <c r="F24" s="44"/>
      <c r="G24" s="44"/>
      <c r="H24" s="45">
        <v>0</v>
      </c>
      <c r="I24" s="43">
        <v>0</v>
      </c>
      <c r="J24" s="43">
        <v>0</v>
      </c>
      <c r="K24" s="43">
        <v>0</v>
      </c>
      <c r="L24" s="43">
        <f t="shared" si="0"/>
        <v>0</v>
      </c>
      <c r="M24" s="43">
        <f t="shared" si="1"/>
        <v>0</v>
      </c>
      <c r="N24" s="46"/>
      <c r="O24" s="46"/>
      <c r="P24" s="47">
        <v>2</v>
      </c>
      <c r="Q24" s="46">
        <f t="shared" si="3"/>
        <v>3820</v>
      </c>
      <c r="R24" s="46">
        <f t="shared" si="4"/>
        <v>40</v>
      </c>
      <c r="S24" s="48">
        <f t="shared" si="2"/>
        <v>0</v>
      </c>
    </row>
    <row r="25" spans="1:19" x14ac:dyDescent="0.2">
      <c r="A25" s="103">
        <v>8</v>
      </c>
      <c r="B25" s="92" t="s">
        <v>35</v>
      </c>
      <c r="C25" s="92" t="s">
        <v>38</v>
      </c>
      <c r="D25" s="106" t="s">
        <v>39</v>
      </c>
      <c r="E25" s="27">
        <v>0</v>
      </c>
      <c r="F25" s="28">
        <v>0</v>
      </c>
      <c r="G25" s="29"/>
      <c r="H25" s="30"/>
      <c r="I25" s="27">
        <v>0</v>
      </c>
      <c r="J25" s="27">
        <v>0</v>
      </c>
      <c r="K25" s="27">
        <v>0</v>
      </c>
      <c r="L25" s="27">
        <f t="shared" si="0"/>
        <v>0</v>
      </c>
      <c r="M25" s="27">
        <f t="shared" si="1"/>
        <v>0</v>
      </c>
      <c r="N25" s="31">
        <v>3</v>
      </c>
      <c r="O25" s="31"/>
      <c r="P25" s="32"/>
      <c r="Q25" s="33">
        <f t="shared" si="3"/>
        <v>5730</v>
      </c>
      <c r="R25" s="31">
        <f t="shared" si="4"/>
        <v>60</v>
      </c>
      <c r="S25" s="34">
        <f t="shared" si="2"/>
        <v>0</v>
      </c>
    </row>
    <row r="26" spans="1:19" x14ac:dyDescent="0.2">
      <c r="A26" s="104"/>
      <c r="B26" s="93"/>
      <c r="C26" s="93"/>
      <c r="D26" s="107"/>
      <c r="E26" s="35">
        <v>0</v>
      </c>
      <c r="F26" s="36"/>
      <c r="G26" s="37">
        <v>0</v>
      </c>
      <c r="H26" s="38"/>
      <c r="I26" s="35">
        <v>0</v>
      </c>
      <c r="J26" s="35">
        <v>0</v>
      </c>
      <c r="K26" s="35">
        <v>0</v>
      </c>
      <c r="L26" s="35">
        <f t="shared" si="0"/>
        <v>0</v>
      </c>
      <c r="M26" s="35">
        <f t="shared" si="1"/>
        <v>0</v>
      </c>
      <c r="N26" s="39"/>
      <c r="O26" s="39">
        <v>21</v>
      </c>
      <c r="P26" s="40"/>
      <c r="Q26" s="41">
        <f t="shared" si="3"/>
        <v>40110</v>
      </c>
      <c r="R26" s="39">
        <f t="shared" si="4"/>
        <v>420</v>
      </c>
      <c r="S26" s="42">
        <f t="shared" si="2"/>
        <v>0</v>
      </c>
    </row>
    <row r="27" spans="1:19" x14ac:dyDescent="0.2">
      <c r="A27" s="105"/>
      <c r="B27" s="101"/>
      <c r="C27" s="101"/>
      <c r="D27" s="108"/>
      <c r="E27" s="43">
        <v>0</v>
      </c>
      <c r="F27" s="44"/>
      <c r="G27" s="44"/>
      <c r="H27" s="45">
        <v>0</v>
      </c>
      <c r="I27" s="43">
        <v>0</v>
      </c>
      <c r="J27" s="43">
        <v>0</v>
      </c>
      <c r="K27" s="43">
        <v>0</v>
      </c>
      <c r="L27" s="43">
        <f t="shared" si="0"/>
        <v>0</v>
      </c>
      <c r="M27" s="43">
        <f t="shared" si="1"/>
        <v>0</v>
      </c>
      <c r="N27" s="46"/>
      <c r="O27" s="46"/>
      <c r="P27" s="47">
        <v>8</v>
      </c>
      <c r="Q27" s="46">
        <f t="shared" si="3"/>
        <v>15280</v>
      </c>
      <c r="R27" s="46">
        <f t="shared" si="4"/>
        <v>160</v>
      </c>
      <c r="S27" s="48">
        <f t="shared" si="2"/>
        <v>0</v>
      </c>
    </row>
    <row r="28" spans="1:19" x14ac:dyDescent="0.2">
      <c r="A28" s="103">
        <v>8</v>
      </c>
      <c r="B28" s="92" t="s">
        <v>35</v>
      </c>
      <c r="C28" s="92" t="s">
        <v>40</v>
      </c>
      <c r="D28" s="106" t="s">
        <v>41</v>
      </c>
      <c r="E28" s="27">
        <v>0</v>
      </c>
      <c r="F28" s="28">
        <v>0</v>
      </c>
      <c r="G28" s="29"/>
      <c r="H28" s="30"/>
      <c r="I28" s="27">
        <v>0</v>
      </c>
      <c r="J28" s="27">
        <v>0</v>
      </c>
      <c r="K28" s="27">
        <v>0</v>
      </c>
      <c r="L28" s="27">
        <f t="shared" si="0"/>
        <v>0</v>
      </c>
      <c r="M28" s="27">
        <f t="shared" si="1"/>
        <v>0</v>
      </c>
      <c r="N28" s="31">
        <v>3</v>
      </c>
      <c r="O28" s="31"/>
      <c r="P28" s="32"/>
      <c r="Q28" s="33">
        <f t="shared" si="3"/>
        <v>5730</v>
      </c>
      <c r="R28" s="31">
        <f t="shared" si="4"/>
        <v>60</v>
      </c>
      <c r="S28" s="34">
        <f t="shared" si="2"/>
        <v>0</v>
      </c>
    </row>
    <row r="29" spans="1:19" x14ac:dyDescent="0.2">
      <c r="A29" s="104"/>
      <c r="B29" s="93"/>
      <c r="C29" s="93"/>
      <c r="D29" s="107"/>
      <c r="E29" s="35">
        <v>0</v>
      </c>
      <c r="F29" s="36"/>
      <c r="G29" s="37">
        <v>0</v>
      </c>
      <c r="H29" s="38"/>
      <c r="I29" s="35">
        <v>0</v>
      </c>
      <c r="J29" s="35">
        <v>0</v>
      </c>
      <c r="K29" s="35">
        <v>0</v>
      </c>
      <c r="L29" s="35">
        <f t="shared" si="0"/>
        <v>0</v>
      </c>
      <c r="M29" s="35">
        <f t="shared" si="1"/>
        <v>0</v>
      </c>
      <c r="N29" s="39"/>
      <c r="O29" s="39">
        <v>21</v>
      </c>
      <c r="P29" s="40"/>
      <c r="Q29" s="41">
        <f t="shared" si="3"/>
        <v>40110</v>
      </c>
      <c r="R29" s="39">
        <f t="shared" si="4"/>
        <v>420</v>
      </c>
      <c r="S29" s="42">
        <f t="shared" si="2"/>
        <v>0</v>
      </c>
    </row>
    <row r="30" spans="1:19" ht="11.45" customHeight="1" x14ac:dyDescent="0.2">
      <c r="A30" s="105"/>
      <c r="B30" s="101"/>
      <c r="C30" s="101"/>
      <c r="D30" s="108"/>
      <c r="E30" s="43">
        <v>0</v>
      </c>
      <c r="F30" s="44"/>
      <c r="G30" s="44"/>
      <c r="H30" s="45">
        <v>0</v>
      </c>
      <c r="I30" s="43">
        <v>0</v>
      </c>
      <c r="J30" s="43">
        <v>0</v>
      </c>
      <c r="K30" s="43">
        <v>0</v>
      </c>
      <c r="L30" s="43">
        <f t="shared" si="0"/>
        <v>0</v>
      </c>
      <c r="M30" s="43">
        <f t="shared" si="1"/>
        <v>0</v>
      </c>
      <c r="N30" s="46"/>
      <c r="O30" s="46"/>
      <c r="P30" s="47">
        <v>9</v>
      </c>
      <c r="Q30" s="46">
        <f t="shared" si="3"/>
        <v>17190</v>
      </c>
      <c r="R30" s="46">
        <f t="shared" si="4"/>
        <v>180</v>
      </c>
      <c r="S30" s="48">
        <f t="shared" si="2"/>
        <v>0</v>
      </c>
    </row>
    <row r="31" spans="1:19" x14ac:dyDescent="0.2">
      <c r="A31" s="103">
        <v>8</v>
      </c>
      <c r="B31" s="92" t="s">
        <v>35</v>
      </c>
      <c r="C31" s="92" t="s">
        <v>42</v>
      </c>
      <c r="D31" s="106" t="s">
        <v>43</v>
      </c>
      <c r="E31" s="27">
        <v>0</v>
      </c>
      <c r="F31" s="28">
        <v>0</v>
      </c>
      <c r="G31" s="29"/>
      <c r="H31" s="30"/>
      <c r="I31" s="27">
        <v>0</v>
      </c>
      <c r="J31" s="27">
        <v>0</v>
      </c>
      <c r="K31" s="27">
        <v>0</v>
      </c>
      <c r="L31" s="27">
        <f t="shared" si="0"/>
        <v>0</v>
      </c>
      <c r="M31" s="27">
        <f t="shared" si="1"/>
        <v>0</v>
      </c>
      <c r="N31" s="31">
        <v>1</v>
      </c>
      <c r="O31" s="31"/>
      <c r="P31" s="32"/>
      <c r="Q31" s="33">
        <f t="shared" si="3"/>
        <v>1910</v>
      </c>
      <c r="R31" s="31">
        <f t="shared" si="4"/>
        <v>20</v>
      </c>
      <c r="S31" s="34">
        <f t="shared" si="2"/>
        <v>0</v>
      </c>
    </row>
    <row r="32" spans="1:19" x14ac:dyDescent="0.2">
      <c r="A32" s="104"/>
      <c r="B32" s="93"/>
      <c r="C32" s="93"/>
      <c r="D32" s="107"/>
      <c r="E32" s="35">
        <v>0</v>
      </c>
      <c r="F32" s="36"/>
      <c r="G32" s="37">
        <v>0</v>
      </c>
      <c r="H32" s="38"/>
      <c r="I32" s="35">
        <v>0</v>
      </c>
      <c r="J32" s="35">
        <v>0</v>
      </c>
      <c r="K32" s="35">
        <v>0</v>
      </c>
      <c r="L32" s="35">
        <f t="shared" si="0"/>
        <v>0</v>
      </c>
      <c r="M32" s="35">
        <f t="shared" si="1"/>
        <v>0</v>
      </c>
      <c r="N32" s="39"/>
      <c r="O32" s="39">
        <v>1</v>
      </c>
      <c r="P32" s="40"/>
      <c r="Q32" s="41">
        <f t="shared" si="3"/>
        <v>1910</v>
      </c>
      <c r="R32" s="39">
        <f t="shared" si="4"/>
        <v>20</v>
      </c>
      <c r="S32" s="42">
        <f t="shared" si="2"/>
        <v>0</v>
      </c>
    </row>
    <row r="33" spans="1:19" x14ac:dyDescent="0.2">
      <c r="A33" s="115"/>
      <c r="B33" s="101"/>
      <c r="C33" s="94"/>
      <c r="D33" s="116"/>
      <c r="E33" s="66">
        <v>0</v>
      </c>
      <c r="F33" s="67"/>
      <c r="G33" s="67"/>
      <c r="H33" s="68">
        <v>0</v>
      </c>
      <c r="I33" s="66">
        <v>0</v>
      </c>
      <c r="J33" s="66">
        <v>0</v>
      </c>
      <c r="K33" s="66">
        <v>0</v>
      </c>
      <c r="L33" s="66">
        <f t="shared" si="0"/>
        <v>0</v>
      </c>
      <c r="M33" s="66">
        <f t="shared" si="1"/>
        <v>0</v>
      </c>
      <c r="N33" s="69"/>
      <c r="O33" s="69"/>
      <c r="P33" s="70">
        <v>1</v>
      </c>
      <c r="Q33" s="69">
        <f t="shared" si="3"/>
        <v>1910</v>
      </c>
      <c r="R33" s="69">
        <f t="shared" si="4"/>
        <v>20</v>
      </c>
      <c r="S33" s="73">
        <f t="shared" si="2"/>
        <v>0</v>
      </c>
    </row>
    <row r="34" spans="1:19" x14ac:dyDescent="0.2">
      <c r="A34" s="100">
        <v>8</v>
      </c>
      <c r="B34" s="92" t="s">
        <v>35</v>
      </c>
      <c r="C34" s="110" t="s">
        <v>44</v>
      </c>
      <c r="D34" s="95" t="s">
        <v>45</v>
      </c>
      <c r="E34" s="27">
        <v>0</v>
      </c>
      <c r="F34" s="28">
        <v>0</v>
      </c>
      <c r="G34" s="29"/>
      <c r="H34" s="30"/>
      <c r="I34" s="27">
        <v>0</v>
      </c>
      <c r="J34" s="27">
        <v>0</v>
      </c>
      <c r="K34" s="27">
        <v>0</v>
      </c>
      <c r="L34" s="27">
        <f t="shared" si="0"/>
        <v>0</v>
      </c>
      <c r="M34" s="27">
        <f t="shared" si="1"/>
        <v>0</v>
      </c>
      <c r="N34" s="31">
        <v>1</v>
      </c>
      <c r="O34" s="31"/>
      <c r="P34" s="32"/>
      <c r="Q34" s="33">
        <f t="shared" si="3"/>
        <v>1910</v>
      </c>
      <c r="R34" s="31">
        <f t="shared" si="4"/>
        <v>20</v>
      </c>
      <c r="S34" s="34">
        <f t="shared" si="2"/>
        <v>0</v>
      </c>
    </row>
    <row r="35" spans="1:19" x14ac:dyDescent="0.2">
      <c r="A35" s="100"/>
      <c r="B35" s="93"/>
      <c r="C35" s="110"/>
      <c r="D35" s="96"/>
      <c r="E35" s="35">
        <v>0</v>
      </c>
      <c r="F35" s="36"/>
      <c r="G35" s="37">
        <v>0</v>
      </c>
      <c r="H35" s="38"/>
      <c r="I35" s="35">
        <v>0</v>
      </c>
      <c r="J35" s="35">
        <v>0</v>
      </c>
      <c r="K35" s="35">
        <v>0</v>
      </c>
      <c r="L35" s="35">
        <f t="shared" si="0"/>
        <v>0</v>
      </c>
      <c r="M35" s="35">
        <f t="shared" si="1"/>
        <v>0</v>
      </c>
      <c r="N35" s="39"/>
      <c r="O35" s="39">
        <v>4</v>
      </c>
      <c r="P35" s="40"/>
      <c r="Q35" s="41">
        <f t="shared" si="3"/>
        <v>7640</v>
      </c>
      <c r="R35" s="39">
        <f t="shared" si="4"/>
        <v>80</v>
      </c>
      <c r="S35" s="42">
        <f t="shared" si="2"/>
        <v>0</v>
      </c>
    </row>
    <row r="36" spans="1:19" x14ac:dyDescent="0.2">
      <c r="A36" s="100"/>
      <c r="B36" s="101"/>
      <c r="C36" s="110"/>
      <c r="D36" s="102"/>
      <c r="E36" s="43">
        <v>0</v>
      </c>
      <c r="F36" s="44"/>
      <c r="G36" s="44"/>
      <c r="H36" s="45">
        <v>0</v>
      </c>
      <c r="I36" s="43">
        <v>0</v>
      </c>
      <c r="J36" s="43">
        <v>0</v>
      </c>
      <c r="K36" s="43">
        <v>0</v>
      </c>
      <c r="L36" s="43">
        <f t="shared" si="0"/>
        <v>0</v>
      </c>
      <c r="M36" s="43">
        <f t="shared" si="1"/>
        <v>0</v>
      </c>
      <c r="N36" s="46"/>
      <c r="O36" s="46"/>
      <c r="P36" s="47">
        <v>3</v>
      </c>
      <c r="Q36" s="46">
        <f t="shared" si="3"/>
        <v>5730</v>
      </c>
      <c r="R36" s="46">
        <f t="shared" si="4"/>
        <v>60</v>
      </c>
      <c r="S36" s="48">
        <f t="shared" si="2"/>
        <v>0</v>
      </c>
    </row>
    <row r="37" spans="1:19" x14ac:dyDescent="0.2">
      <c r="A37" s="103">
        <v>8</v>
      </c>
      <c r="B37" s="92" t="s">
        <v>35</v>
      </c>
      <c r="C37" s="92" t="s">
        <v>46</v>
      </c>
      <c r="D37" s="106" t="s">
        <v>47</v>
      </c>
      <c r="E37" s="27">
        <v>0</v>
      </c>
      <c r="F37" s="28">
        <v>0</v>
      </c>
      <c r="G37" s="29"/>
      <c r="H37" s="30"/>
      <c r="I37" s="27">
        <v>0</v>
      </c>
      <c r="J37" s="27">
        <v>0</v>
      </c>
      <c r="K37" s="27">
        <v>0</v>
      </c>
      <c r="L37" s="27">
        <f t="shared" si="0"/>
        <v>0</v>
      </c>
      <c r="M37" s="27">
        <f t="shared" si="1"/>
        <v>0</v>
      </c>
      <c r="N37" s="31">
        <v>1</v>
      </c>
      <c r="O37" s="31"/>
      <c r="P37" s="32"/>
      <c r="Q37" s="33">
        <f t="shared" si="3"/>
        <v>1910</v>
      </c>
      <c r="R37" s="31">
        <f t="shared" si="4"/>
        <v>20</v>
      </c>
      <c r="S37" s="34">
        <f t="shared" si="2"/>
        <v>0</v>
      </c>
    </row>
    <row r="38" spans="1:19" x14ac:dyDescent="0.2">
      <c r="A38" s="104"/>
      <c r="B38" s="93"/>
      <c r="C38" s="93"/>
      <c r="D38" s="107"/>
      <c r="E38" s="35">
        <v>0</v>
      </c>
      <c r="F38" s="36"/>
      <c r="G38" s="37">
        <v>0</v>
      </c>
      <c r="H38" s="38"/>
      <c r="I38" s="35">
        <v>0</v>
      </c>
      <c r="J38" s="35">
        <v>0</v>
      </c>
      <c r="K38" s="35">
        <v>0</v>
      </c>
      <c r="L38" s="35">
        <f t="shared" si="0"/>
        <v>0</v>
      </c>
      <c r="M38" s="35">
        <f t="shared" si="1"/>
        <v>0</v>
      </c>
      <c r="N38" s="39"/>
      <c r="O38" s="39">
        <v>5</v>
      </c>
      <c r="P38" s="40"/>
      <c r="Q38" s="41">
        <f t="shared" si="3"/>
        <v>9550</v>
      </c>
      <c r="R38" s="39">
        <f t="shared" si="4"/>
        <v>100</v>
      </c>
      <c r="S38" s="42">
        <f t="shared" si="2"/>
        <v>0</v>
      </c>
    </row>
    <row r="39" spans="1:19" x14ac:dyDescent="0.2">
      <c r="A39" s="105"/>
      <c r="B39" s="101"/>
      <c r="C39" s="101"/>
      <c r="D39" s="108"/>
      <c r="E39" s="43">
        <v>0</v>
      </c>
      <c r="F39" s="44"/>
      <c r="G39" s="44"/>
      <c r="H39" s="45">
        <v>0</v>
      </c>
      <c r="I39" s="43">
        <v>0</v>
      </c>
      <c r="J39" s="43">
        <v>0</v>
      </c>
      <c r="K39" s="43">
        <v>0</v>
      </c>
      <c r="L39" s="43">
        <f t="shared" si="0"/>
        <v>0</v>
      </c>
      <c r="M39" s="43">
        <f t="shared" si="1"/>
        <v>0</v>
      </c>
      <c r="N39" s="46"/>
      <c r="O39" s="46"/>
      <c r="P39" s="47">
        <v>2</v>
      </c>
      <c r="Q39" s="46">
        <f t="shared" si="3"/>
        <v>3820</v>
      </c>
      <c r="R39" s="46">
        <f t="shared" si="4"/>
        <v>40</v>
      </c>
      <c r="S39" s="48">
        <f t="shared" si="2"/>
        <v>0</v>
      </c>
    </row>
    <row r="40" spans="1:19" x14ac:dyDescent="0.2">
      <c r="A40" s="103">
        <v>8</v>
      </c>
      <c r="B40" s="92" t="s">
        <v>35</v>
      </c>
      <c r="C40" s="92" t="s">
        <v>48</v>
      </c>
      <c r="D40" s="106" t="s">
        <v>49</v>
      </c>
      <c r="E40" s="27">
        <v>0</v>
      </c>
      <c r="F40" s="28">
        <v>0</v>
      </c>
      <c r="G40" s="29"/>
      <c r="H40" s="30"/>
      <c r="I40" s="27">
        <v>0</v>
      </c>
      <c r="J40" s="27">
        <v>0</v>
      </c>
      <c r="K40" s="27">
        <v>0</v>
      </c>
      <c r="L40" s="27">
        <f t="shared" si="0"/>
        <v>0</v>
      </c>
      <c r="M40" s="27">
        <f t="shared" si="1"/>
        <v>0</v>
      </c>
      <c r="N40" s="31">
        <v>1</v>
      </c>
      <c r="O40" s="31"/>
      <c r="P40" s="32"/>
      <c r="Q40" s="33">
        <f t="shared" si="3"/>
        <v>1910</v>
      </c>
      <c r="R40" s="31">
        <f t="shared" si="4"/>
        <v>20</v>
      </c>
      <c r="S40" s="34">
        <f t="shared" si="2"/>
        <v>0</v>
      </c>
    </row>
    <row r="41" spans="1:19" x14ac:dyDescent="0.2">
      <c r="A41" s="104"/>
      <c r="B41" s="93"/>
      <c r="C41" s="93"/>
      <c r="D41" s="107"/>
      <c r="E41" s="35">
        <v>0</v>
      </c>
      <c r="F41" s="36"/>
      <c r="G41" s="37">
        <v>0</v>
      </c>
      <c r="H41" s="38"/>
      <c r="I41" s="35">
        <v>0</v>
      </c>
      <c r="J41" s="35">
        <v>0</v>
      </c>
      <c r="K41" s="35">
        <v>0</v>
      </c>
      <c r="L41" s="35">
        <f t="shared" si="0"/>
        <v>0</v>
      </c>
      <c r="M41" s="35">
        <f t="shared" si="1"/>
        <v>0</v>
      </c>
      <c r="N41" s="39"/>
      <c r="O41" s="39">
        <v>3</v>
      </c>
      <c r="P41" s="40"/>
      <c r="Q41" s="41">
        <f t="shared" si="3"/>
        <v>5730</v>
      </c>
      <c r="R41" s="39">
        <f t="shared" si="4"/>
        <v>60</v>
      </c>
      <c r="S41" s="42">
        <f t="shared" si="2"/>
        <v>0</v>
      </c>
    </row>
    <row r="42" spans="1:19" ht="11.45" customHeight="1" x14ac:dyDescent="0.2">
      <c r="A42" s="113"/>
      <c r="B42" s="98"/>
      <c r="C42" s="98"/>
      <c r="D42" s="114"/>
      <c r="E42" s="57">
        <v>0</v>
      </c>
      <c r="F42" s="58"/>
      <c r="G42" s="58"/>
      <c r="H42" s="59">
        <v>0</v>
      </c>
      <c r="I42" s="57">
        <v>0</v>
      </c>
      <c r="J42" s="57">
        <v>0</v>
      </c>
      <c r="K42" s="57">
        <v>0</v>
      </c>
      <c r="L42" s="57">
        <f t="shared" si="0"/>
        <v>0</v>
      </c>
      <c r="M42" s="57">
        <f t="shared" si="1"/>
        <v>0</v>
      </c>
      <c r="N42" s="60"/>
      <c r="O42" s="60"/>
      <c r="P42" s="61">
        <v>3</v>
      </c>
      <c r="Q42" s="60">
        <f t="shared" si="3"/>
        <v>5730</v>
      </c>
      <c r="R42" s="60">
        <f t="shared" si="4"/>
        <v>60</v>
      </c>
      <c r="S42" s="62">
        <f t="shared" si="2"/>
        <v>0</v>
      </c>
    </row>
    <row r="43" spans="1:19" x14ac:dyDescent="0.2">
      <c r="A43" s="117">
        <v>11</v>
      </c>
      <c r="B43" s="118" t="s">
        <v>50</v>
      </c>
      <c r="C43" s="118" t="s">
        <v>51</v>
      </c>
      <c r="D43" s="119" t="s">
        <v>52</v>
      </c>
      <c r="E43" s="49">
        <v>0</v>
      </c>
      <c r="F43" s="50">
        <v>0</v>
      </c>
      <c r="G43" s="51"/>
      <c r="H43" s="52"/>
      <c r="I43" s="49">
        <v>0</v>
      </c>
      <c r="J43" s="49">
        <v>0</v>
      </c>
      <c r="K43" s="49">
        <v>0</v>
      </c>
      <c r="L43" s="49">
        <f t="shared" si="0"/>
        <v>0</v>
      </c>
      <c r="M43" s="49">
        <f t="shared" si="1"/>
        <v>0</v>
      </c>
      <c r="N43" s="53">
        <v>1</v>
      </c>
      <c r="O43" s="53"/>
      <c r="P43" s="54"/>
      <c r="Q43" s="55">
        <f t="shared" si="3"/>
        <v>1910</v>
      </c>
      <c r="R43" s="53">
        <f t="shared" si="4"/>
        <v>20</v>
      </c>
      <c r="S43" s="56">
        <f t="shared" si="2"/>
        <v>0</v>
      </c>
    </row>
    <row r="44" spans="1:19" x14ac:dyDescent="0.2">
      <c r="A44" s="100"/>
      <c r="B44" s="110"/>
      <c r="C44" s="110"/>
      <c r="D44" s="96"/>
      <c r="E44" s="35">
        <v>0</v>
      </c>
      <c r="F44" s="36"/>
      <c r="G44" s="37">
        <v>0</v>
      </c>
      <c r="H44" s="38"/>
      <c r="I44" s="35">
        <v>0</v>
      </c>
      <c r="J44" s="35">
        <v>0</v>
      </c>
      <c r="K44" s="35">
        <v>0</v>
      </c>
      <c r="L44" s="35">
        <f t="shared" si="0"/>
        <v>0</v>
      </c>
      <c r="M44" s="35">
        <f t="shared" si="1"/>
        <v>0</v>
      </c>
      <c r="N44" s="39"/>
      <c r="O44" s="39">
        <v>26</v>
      </c>
      <c r="P44" s="40"/>
      <c r="Q44" s="41">
        <f t="shared" si="3"/>
        <v>49660</v>
      </c>
      <c r="R44" s="39">
        <f t="shared" si="4"/>
        <v>520</v>
      </c>
      <c r="S44" s="42">
        <f t="shared" si="2"/>
        <v>0</v>
      </c>
    </row>
    <row r="45" spans="1:19" x14ac:dyDescent="0.2">
      <c r="A45" s="100"/>
      <c r="B45" s="110"/>
      <c r="C45" s="110"/>
      <c r="D45" s="102"/>
      <c r="E45" s="43">
        <v>0</v>
      </c>
      <c r="F45" s="44"/>
      <c r="G45" s="44"/>
      <c r="H45" s="45">
        <v>0</v>
      </c>
      <c r="I45" s="43">
        <v>0</v>
      </c>
      <c r="J45" s="43">
        <v>0</v>
      </c>
      <c r="K45" s="43">
        <v>0</v>
      </c>
      <c r="L45" s="43">
        <f t="shared" si="0"/>
        <v>0</v>
      </c>
      <c r="M45" s="43">
        <f t="shared" si="1"/>
        <v>0</v>
      </c>
      <c r="N45" s="46"/>
      <c r="O45" s="46"/>
      <c r="P45" s="47">
        <v>12</v>
      </c>
      <c r="Q45" s="46">
        <f t="shared" si="3"/>
        <v>22920</v>
      </c>
      <c r="R45" s="46">
        <f t="shared" si="4"/>
        <v>240</v>
      </c>
      <c r="S45" s="48">
        <f t="shared" si="2"/>
        <v>0</v>
      </c>
    </row>
    <row r="46" spans="1:19" x14ac:dyDescent="0.2">
      <c r="A46" s="103">
        <v>11</v>
      </c>
      <c r="B46" s="92" t="s">
        <v>50</v>
      </c>
      <c r="C46" s="92" t="s">
        <v>53</v>
      </c>
      <c r="D46" s="106" t="s">
        <v>54</v>
      </c>
      <c r="E46" s="27">
        <v>0</v>
      </c>
      <c r="F46" s="28">
        <v>0</v>
      </c>
      <c r="G46" s="29"/>
      <c r="H46" s="30"/>
      <c r="I46" s="27">
        <v>0</v>
      </c>
      <c r="J46" s="27">
        <v>0</v>
      </c>
      <c r="K46" s="27">
        <v>0</v>
      </c>
      <c r="L46" s="27">
        <f t="shared" si="0"/>
        <v>0</v>
      </c>
      <c r="M46" s="27">
        <f t="shared" si="1"/>
        <v>0</v>
      </c>
      <c r="N46" s="31">
        <v>1</v>
      </c>
      <c r="O46" s="31"/>
      <c r="P46" s="32"/>
      <c r="Q46" s="33">
        <f t="shared" si="3"/>
        <v>1910</v>
      </c>
      <c r="R46" s="31">
        <f t="shared" si="4"/>
        <v>20</v>
      </c>
      <c r="S46" s="34">
        <f t="shared" si="2"/>
        <v>0</v>
      </c>
    </row>
    <row r="47" spans="1:19" x14ac:dyDescent="0.2">
      <c r="A47" s="104"/>
      <c r="B47" s="93"/>
      <c r="C47" s="93"/>
      <c r="D47" s="107"/>
      <c r="E47" s="35">
        <v>0</v>
      </c>
      <c r="F47" s="36"/>
      <c r="G47" s="37">
        <v>0</v>
      </c>
      <c r="H47" s="38"/>
      <c r="I47" s="35">
        <v>0</v>
      </c>
      <c r="J47" s="35">
        <v>0</v>
      </c>
      <c r="K47" s="35">
        <v>0</v>
      </c>
      <c r="L47" s="35">
        <f t="shared" si="0"/>
        <v>0</v>
      </c>
      <c r="M47" s="35">
        <f t="shared" si="1"/>
        <v>0</v>
      </c>
      <c r="N47" s="39"/>
      <c r="O47" s="39">
        <v>5</v>
      </c>
      <c r="P47" s="40"/>
      <c r="Q47" s="41">
        <f t="shared" si="3"/>
        <v>9550</v>
      </c>
      <c r="R47" s="39">
        <f t="shared" si="4"/>
        <v>100</v>
      </c>
      <c r="S47" s="42">
        <f t="shared" si="2"/>
        <v>0</v>
      </c>
    </row>
    <row r="48" spans="1:19" x14ac:dyDescent="0.2">
      <c r="A48" s="105"/>
      <c r="B48" s="101"/>
      <c r="C48" s="101"/>
      <c r="D48" s="108"/>
      <c r="E48" s="43">
        <v>0</v>
      </c>
      <c r="F48" s="44"/>
      <c r="G48" s="44"/>
      <c r="H48" s="45">
        <v>0</v>
      </c>
      <c r="I48" s="43">
        <v>0</v>
      </c>
      <c r="J48" s="43">
        <v>0</v>
      </c>
      <c r="K48" s="43">
        <v>0</v>
      </c>
      <c r="L48" s="43">
        <f t="shared" si="0"/>
        <v>0</v>
      </c>
      <c r="M48" s="43">
        <f t="shared" si="1"/>
        <v>0</v>
      </c>
      <c r="N48" s="46"/>
      <c r="O48" s="46"/>
      <c r="P48" s="47">
        <v>1</v>
      </c>
      <c r="Q48" s="46">
        <f t="shared" si="3"/>
        <v>1910</v>
      </c>
      <c r="R48" s="46">
        <f t="shared" si="4"/>
        <v>20</v>
      </c>
      <c r="S48" s="48">
        <f t="shared" si="2"/>
        <v>0</v>
      </c>
    </row>
    <row r="49" spans="1:19" x14ac:dyDescent="0.2">
      <c r="A49" s="103">
        <v>11</v>
      </c>
      <c r="B49" s="92" t="s">
        <v>50</v>
      </c>
      <c r="C49" s="92" t="s">
        <v>55</v>
      </c>
      <c r="D49" s="106" t="s">
        <v>56</v>
      </c>
      <c r="E49" s="27">
        <v>0</v>
      </c>
      <c r="F49" s="28">
        <v>0</v>
      </c>
      <c r="G49" s="29"/>
      <c r="H49" s="30"/>
      <c r="I49" s="27">
        <v>0</v>
      </c>
      <c r="J49" s="27">
        <v>0</v>
      </c>
      <c r="K49" s="27">
        <v>0</v>
      </c>
      <c r="L49" s="27">
        <f t="shared" si="0"/>
        <v>0</v>
      </c>
      <c r="M49" s="27">
        <f t="shared" si="1"/>
        <v>0</v>
      </c>
      <c r="N49" s="31">
        <v>1</v>
      </c>
      <c r="O49" s="31"/>
      <c r="P49" s="32"/>
      <c r="Q49" s="33">
        <f t="shared" si="3"/>
        <v>1910</v>
      </c>
      <c r="R49" s="31">
        <f t="shared" si="4"/>
        <v>20</v>
      </c>
      <c r="S49" s="34">
        <f t="shared" si="2"/>
        <v>0</v>
      </c>
    </row>
    <row r="50" spans="1:19" x14ac:dyDescent="0.2">
      <c r="A50" s="104"/>
      <c r="B50" s="93"/>
      <c r="C50" s="93"/>
      <c r="D50" s="107"/>
      <c r="E50" s="35">
        <v>0</v>
      </c>
      <c r="F50" s="36"/>
      <c r="G50" s="37">
        <v>0</v>
      </c>
      <c r="H50" s="38"/>
      <c r="I50" s="35">
        <v>0</v>
      </c>
      <c r="J50" s="35">
        <v>0</v>
      </c>
      <c r="K50" s="35">
        <v>0</v>
      </c>
      <c r="L50" s="35">
        <f t="shared" si="0"/>
        <v>0</v>
      </c>
      <c r="M50" s="35">
        <f t="shared" si="1"/>
        <v>0</v>
      </c>
      <c r="N50" s="39"/>
      <c r="O50" s="39">
        <v>7</v>
      </c>
      <c r="P50" s="40"/>
      <c r="Q50" s="41">
        <f t="shared" si="3"/>
        <v>13370</v>
      </c>
      <c r="R50" s="39">
        <f t="shared" si="4"/>
        <v>140</v>
      </c>
      <c r="S50" s="42">
        <f t="shared" si="2"/>
        <v>0</v>
      </c>
    </row>
    <row r="51" spans="1:19" ht="11.45" customHeight="1" x14ac:dyDescent="0.2">
      <c r="A51" s="105"/>
      <c r="B51" s="101"/>
      <c r="C51" s="101"/>
      <c r="D51" s="108"/>
      <c r="E51" s="43">
        <v>0</v>
      </c>
      <c r="F51" s="44"/>
      <c r="G51" s="44"/>
      <c r="H51" s="45">
        <v>0</v>
      </c>
      <c r="I51" s="43">
        <v>0</v>
      </c>
      <c r="J51" s="43">
        <v>0</v>
      </c>
      <c r="K51" s="43">
        <v>0</v>
      </c>
      <c r="L51" s="43">
        <f t="shared" si="0"/>
        <v>0</v>
      </c>
      <c r="M51" s="43">
        <f t="shared" si="1"/>
        <v>0</v>
      </c>
      <c r="N51" s="46"/>
      <c r="O51" s="46"/>
      <c r="P51" s="47">
        <v>4</v>
      </c>
      <c r="Q51" s="46">
        <f t="shared" si="3"/>
        <v>7640</v>
      </c>
      <c r="R51" s="46">
        <f t="shared" si="4"/>
        <v>80</v>
      </c>
      <c r="S51" s="48">
        <f t="shared" si="2"/>
        <v>0</v>
      </c>
    </row>
    <row r="52" spans="1:19" x14ac:dyDescent="0.2">
      <c r="A52" s="103">
        <v>11</v>
      </c>
      <c r="B52" s="92" t="s">
        <v>50</v>
      </c>
      <c r="C52" s="92" t="s">
        <v>57</v>
      </c>
      <c r="D52" s="106" t="s">
        <v>58</v>
      </c>
      <c r="E52" s="27">
        <v>0</v>
      </c>
      <c r="F52" s="28">
        <v>0</v>
      </c>
      <c r="G52" s="29"/>
      <c r="H52" s="30"/>
      <c r="I52" s="27">
        <v>0</v>
      </c>
      <c r="J52" s="27">
        <v>0</v>
      </c>
      <c r="K52" s="27">
        <v>0</v>
      </c>
      <c r="L52" s="27">
        <f t="shared" si="0"/>
        <v>0</v>
      </c>
      <c r="M52" s="27">
        <f t="shared" si="1"/>
        <v>0</v>
      </c>
      <c r="N52" s="31">
        <v>1</v>
      </c>
      <c r="O52" s="31"/>
      <c r="P52" s="32"/>
      <c r="Q52" s="33">
        <f t="shared" si="3"/>
        <v>1910</v>
      </c>
      <c r="R52" s="31">
        <f t="shared" si="4"/>
        <v>20</v>
      </c>
      <c r="S52" s="34">
        <f t="shared" si="2"/>
        <v>0</v>
      </c>
    </row>
    <row r="53" spans="1:19" x14ac:dyDescent="0.2">
      <c r="A53" s="104"/>
      <c r="B53" s="93"/>
      <c r="C53" s="93"/>
      <c r="D53" s="107"/>
      <c r="E53" s="35">
        <v>0</v>
      </c>
      <c r="F53" s="36"/>
      <c r="G53" s="37">
        <v>0</v>
      </c>
      <c r="H53" s="38"/>
      <c r="I53" s="35">
        <v>0</v>
      </c>
      <c r="J53" s="35">
        <v>0</v>
      </c>
      <c r="K53" s="35">
        <v>0</v>
      </c>
      <c r="L53" s="35">
        <f t="shared" si="0"/>
        <v>0</v>
      </c>
      <c r="M53" s="35">
        <f t="shared" si="1"/>
        <v>0</v>
      </c>
      <c r="N53" s="39"/>
      <c r="O53" s="39">
        <v>9</v>
      </c>
      <c r="P53" s="40"/>
      <c r="Q53" s="41">
        <f t="shared" si="3"/>
        <v>17190</v>
      </c>
      <c r="R53" s="39">
        <f t="shared" si="4"/>
        <v>180</v>
      </c>
      <c r="S53" s="42">
        <f t="shared" si="2"/>
        <v>0</v>
      </c>
    </row>
    <row r="54" spans="1:19" x14ac:dyDescent="0.2">
      <c r="A54" s="115"/>
      <c r="B54" s="101"/>
      <c r="C54" s="94"/>
      <c r="D54" s="116"/>
      <c r="E54" s="66">
        <v>0</v>
      </c>
      <c r="F54" s="67"/>
      <c r="G54" s="67"/>
      <c r="H54" s="68">
        <v>0</v>
      </c>
      <c r="I54" s="66">
        <v>0</v>
      </c>
      <c r="J54" s="66">
        <v>0</v>
      </c>
      <c r="K54" s="66">
        <v>0</v>
      </c>
      <c r="L54" s="66">
        <f t="shared" si="0"/>
        <v>0</v>
      </c>
      <c r="M54" s="66">
        <f t="shared" si="1"/>
        <v>0</v>
      </c>
      <c r="N54" s="69"/>
      <c r="O54" s="69"/>
      <c r="P54" s="70">
        <v>5</v>
      </c>
      <c r="Q54" s="69">
        <f t="shared" si="3"/>
        <v>9550</v>
      </c>
      <c r="R54" s="69">
        <f t="shared" si="4"/>
        <v>100</v>
      </c>
      <c r="S54" s="73">
        <f t="shared" si="2"/>
        <v>0</v>
      </c>
    </row>
    <row r="55" spans="1:19" x14ac:dyDescent="0.2">
      <c r="A55" s="100">
        <v>11</v>
      </c>
      <c r="B55" s="92" t="s">
        <v>50</v>
      </c>
      <c r="C55" s="110" t="s">
        <v>59</v>
      </c>
      <c r="D55" s="95" t="s">
        <v>60</v>
      </c>
      <c r="E55" s="27">
        <v>0</v>
      </c>
      <c r="F55" s="28">
        <v>0</v>
      </c>
      <c r="G55" s="29"/>
      <c r="H55" s="30"/>
      <c r="I55" s="27">
        <v>0</v>
      </c>
      <c r="J55" s="27">
        <v>0</v>
      </c>
      <c r="K55" s="27">
        <v>0</v>
      </c>
      <c r="L55" s="27">
        <f t="shared" si="0"/>
        <v>0</v>
      </c>
      <c r="M55" s="27">
        <f t="shared" si="1"/>
        <v>0</v>
      </c>
      <c r="N55" s="31">
        <v>1</v>
      </c>
      <c r="O55" s="31"/>
      <c r="P55" s="32"/>
      <c r="Q55" s="33">
        <f t="shared" si="3"/>
        <v>1910</v>
      </c>
      <c r="R55" s="31">
        <f t="shared" si="4"/>
        <v>20</v>
      </c>
      <c r="S55" s="34">
        <f t="shared" si="2"/>
        <v>0</v>
      </c>
    </row>
    <row r="56" spans="1:19" x14ac:dyDescent="0.2">
      <c r="A56" s="100"/>
      <c r="B56" s="93"/>
      <c r="C56" s="110"/>
      <c r="D56" s="96"/>
      <c r="E56" s="35">
        <v>0</v>
      </c>
      <c r="F56" s="36"/>
      <c r="G56" s="37">
        <v>0</v>
      </c>
      <c r="H56" s="38"/>
      <c r="I56" s="35">
        <v>0</v>
      </c>
      <c r="J56" s="35">
        <v>0</v>
      </c>
      <c r="K56" s="35">
        <v>0</v>
      </c>
      <c r="L56" s="35">
        <f t="shared" si="0"/>
        <v>0</v>
      </c>
      <c r="M56" s="35">
        <f t="shared" si="1"/>
        <v>0</v>
      </c>
      <c r="N56" s="39"/>
      <c r="O56" s="39">
        <v>3</v>
      </c>
      <c r="P56" s="40"/>
      <c r="Q56" s="41">
        <f t="shared" si="3"/>
        <v>5730</v>
      </c>
      <c r="R56" s="39">
        <f t="shared" si="4"/>
        <v>60</v>
      </c>
      <c r="S56" s="42">
        <f t="shared" si="2"/>
        <v>0</v>
      </c>
    </row>
    <row r="57" spans="1:19" x14ac:dyDescent="0.2">
      <c r="A57" s="100"/>
      <c r="B57" s="101"/>
      <c r="C57" s="110"/>
      <c r="D57" s="102"/>
      <c r="E57" s="43">
        <v>0</v>
      </c>
      <c r="F57" s="44"/>
      <c r="G57" s="44"/>
      <c r="H57" s="45">
        <v>0</v>
      </c>
      <c r="I57" s="43">
        <v>0</v>
      </c>
      <c r="J57" s="43">
        <v>0</v>
      </c>
      <c r="K57" s="43">
        <v>0</v>
      </c>
      <c r="L57" s="43">
        <f t="shared" si="0"/>
        <v>0</v>
      </c>
      <c r="M57" s="43">
        <f t="shared" si="1"/>
        <v>0</v>
      </c>
      <c r="N57" s="46"/>
      <c r="O57" s="46"/>
      <c r="P57" s="74">
        <v>0</v>
      </c>
      <c r="Q57" s="46">
        <f t="shared" si="3"/>
        <v>0</v>
      </c>
      <c r="R57" s="46">
        <f t="shared" si="4"/>
        <v>0</v>
      </c>
      <c r="S57" s="48">
        <f t="shared" si="2"/>
        <v>0</v>
      </c>
    </row>
    <row r="58" spans="1:19" x14ac:dyDescent="0.2">
      <c r="A58" s="103">
        <v>11</v>
      </c>
      <c r="B58" s="92" t="s">
        <v>50</v>
      </c>
      <c r="C58" s="92" t="s">
        <v>61</v>
      </c>
      <c r="D58" s="106" t="s">
        <v>62</v>
      </c>
      <c r="E58" s="27">
        <v>0</v>
      </c>
      <c r="F58" s="28">
        <v>0</v>
      </c>
      <c r="G58" s="29"/>
      <c r="H58" s="30"/>
      <c r="I58" s="27">
        <v>0</v>
      </c>
      <c r="J58" s="27">
        <v>0</v>
      </c>
      <c r="K58" s="27">
        <v>0</v>
      </c>
      <c r="L58" s="27">
        <f t="shared" si="0"/>
        <v>0</v>
      </c>
      <c r="M58" s="27">
        <f t="shared" si="1"/>
        <v>0</v>
      </c>
      <c r="N58" s="31">
        <v>1</v>
      </c>
      <c r="O58" s="31"/>
      <c r="P58" s="32"/>
      <c r="Q58" s="33">
        <f t="shared" si="3"/>
        <v>1910</v>
      </c>
      <c r="R58" s="31">
        <f t="shared" si="4"/>
        <v>20</v>
      </c>
      <c r="S58" s="34">
        <f t="shared" si="2"/>
        <v>0</v>
      </c>
    </row>
    <row r="59" spans="1:19" x14ac:dyDescent="0.2">
      <c r="A59" s="104"/>
      <c r="B59" s="93"/>
      <c r="C59" s="93"/>
      <c r="D59" s="107"/>
      <c r="E59" s="35">
        <v>0</v>
      </c>
      <c r="F59" s="36"/>
      <c r="G59" s="37">
        <v>0</v>
      </c>
      <c r="H59" s="38"/>
      <c r="I59" s="35">
        <v>0</v>
      </c>
      <c r="J59" s="35">
        <v>0</v>
      </c>
      <c r="K59" s="35">
        <v>0</v>
      </c>
      <c r="L59" s="35">
        <f t="shared" si="0"/>
        <v>0</v>
      </c>
      <c r="M59" s="35">
        <f t="shared" si="1"/>
        <v>0</v>
      </c>
      <c r="N59" s="39"/>
      <c r="O59" s="39">
        <v>9</v>
      </c>
      <c r="P59" s="40"/>
      <c r="Q59" s="41">
        <f t="shared" si="3"/>
        <v>17190</v>
      </c>
      <c r="R59" s="39">
        <f t="shared" si="4"/>
        <v>180</v>
      </c>
      <c r="S59" s="42">
        <f t="shared" si="2"/>
        <v>0</v>
      </c>
    </row>
    <row r="60" spans="1:19" x14ac:dyDescent="0.2">
      <c r="A60" s="113"/>
      <c r="B60" s="98"/>
      <c r="C60" s="98"/>
      <c r="D60" s="114"/>
      <c r="E60" s="57">
        <v>0</v>
      </c>
      <c r="F60" s="58"/>
      <c r="G60" s="58"/>
      <c r="H60" s="59">
        <v>0</v>
      </c>
      <c r="I60" s="57">
        <v>0</v>
      </c>
      <c r="J60" s="57">
        <v>0</v>
      </c>
      <c r="K60" s="57">
        <v>0</v>
      </c>
      <c r="L60" s="57">
        <f t="shared" si="0"/>
        <v>0</v>
      </c>
      <c r="M60" s="57">
        <f t="shared" si="1"/>
        <v>0</v>
      </c>
      <c r="N60" s="60"/>
      <c r="O60" s="60"/>
      <c r="P60" s="61">
        <v>3</v>
      </c>
      <c r="Q60" s="60">
        <f t="shared" si="3"/>
        <v>5730</v>
      </c>
      <c r="R60" s="60">
        <f t="shared" si="4"/>
        <v>60</v>
      </c>
      <c r="S60" s="62">
        <f t="shared" si="2"/>
        <v>0</v>
      </c>
    </row>
    <row r="61" spans="1:19" x14ac:dyDescent="0.2">
      <c r="A61" s="117">
        <v>12</v>
      </c>
      <c r="B61" s="118" t="s">
        <v>63</v>
      </c>
      <c r="C61" s="118" t="s">
        <v>64</v>
      </c>
      <c r="D61" s="119" t="s">
        <v>65</v>
      </c>
      <c r="E61" s="49">
        <v>0</v>
      </c>
      <c r="F61" s="50">
        <v>0</v>
      </c>
      <c r="G61" s="51"/>
      <c r="H61" s="52"/>
      <c r="I61" s="49">
        <v>0</v>
      </c>
      <c r="J61" s="49">
        <v>0</v>
      </c>
      <c r="K61" s="49">
        <v>0</v>
      </c>
      <c r="L61" s="49">
        <f t="shared" si="0"/>
        <v>0</v>
      </c>
      <c r="M61" s="49">
        <f t="shared" si="1"/>
        <v>0</v>
      </c>
      <c r="N61" s="53">
        <v>1</v>
      </c>
      <c r="O61" s="53"/>
      <c r="P61" s="54"/>
      <c r="Q61" s="55">
        <f t="shared" si="3"/>
        <v>1910</v>
      </c>
      <c r="R61" s="53">
        <f t="shared" si="4"/>
        <v>20</v>
      </c>
      <c r="S61" s="56">
        <f t="shared" si="2"/>
        <v>0</v>
      </c>
    </row>
    <row r="62" spans="1:19" x14ac:dyDescent="0.2">
      <c r="A62" s="100"/>
      <c r="B62" s="110"/>
      <c r="C62" s="110"/>
      <c r="D62" s="96"/>
      <c r="E62" s="35">
        <v>0</v>
      </c>
      <c r="F62" s="36"/>
      <c r="G62" s="37">
        <v>0</v>
      </c>
      <c r="H62" s="38"/>
      <c r="I62" s="35">
        <v>0</v>
      </c>
      <c r="J62" s="35">
        <v>0</v>
      </c>
      <c r="K62" s="35">
        <v>0</v>
      </c>
      <c r="L62" s="35">
        <f t="shared" si="0"/>
        <v>0</v>
      </c>
      <c r="M62" s="35">
        <f t="shared" si="1"/>
        <v>0</v>
      </c>
      <c r="N62" s="39"/>
      <c r="O62" s="39">
        <v>12</v>
      </c>
      <c r="P62" s="40"/>
      <c r="Q62" s="41">
        <f t="shared" si="3"/>
        <v>22920</v>
      </c>
      <c r="R62" s="39">
        <f t="shared" si="4"/>
        <v>240</v>
      </c>
      <c r="S62" s="42">
        <f t="shared" si="2"/>
        <v>0</v>
      </c>
    </row>
    <row r="63" spans="1:19" x14ac:dyDescent="0.2">
      <c r="A63" s="100"/>
      <c r="B63" s="110"/>
      <c r="C63" s="110"/>
      <c r="D63" s="102"/>
      <c r="E63" s="43">
        <v>0</v>
      </c>
      <c r="F63" s="44"/>
      <c r="G63" s="44"/>
      <c r="H63" s="45">
        <v>0</v>
      </c>
      <c r="I63" s="43">
        <v>0</v>
      </c>
      <c r="J63" s="43">
        <v>0</v>
      </c>
      <c r="K63" s="43">
        <v>0</v>
      </c>
      <c r="L63" s="43">
        <f t="shared" si="0"/>
        <v>0</v>
      </c>
      <c r="M63" s="43">
        <f t="shared" si="1"/>
        <v>0</v>
      </c>
      <c r="N63" s="46"/>
      <c r="O63" s="46"/>
      <c r="P63" s="47">
        <v>4.5</v>
      </c>
      <c r="Q63" s="46">
        <f t="shared" si="3"/>
        <v>8595</v>
      </c>
      <c r="R63" s="46">
        <f t="shared" si="4"/>
        <v>90</v>
      </c>
      <c r="S63" s="48">
        <f t="shared" si="2"/>
        <v>0</v>
      </c>
    </row>
    <row r="64" spans="1:19" x14ac:dyDescent="0.2">
      <c r="A64" s="103">
        <v>12</v>
      </c>
      <c r="B64" s="92" t="s">
        <v>63</v>
      </c>
      <c r="C64" s="92" t="s">
        <v>66</v>
      </c>
      <c r="D64" s="106" t="s">
        <v>67</v>
      </c>
      <c r="E64" s="27">
        <v>0</v>
      </c>
      <c r="F64" s="28">
        <v>0</v>
      </c>
      <c r="G64" s="29"/>
      <c r="H64" s="30"/>
      <c r="I64" s="27">
        <v>0</v>
      </c>
      <c r="J64" s="27">
        <v>0</v>
      </c>
      <c r="K64" s="27">
        <v>0</v>
      </c>
      <c r="L64" s="27">
        <f t="shared" si="0"/>
        <v>0</v>
      </c>
      <c r="M64" s="27">
        <f t="shared" si="1"/>
        <v>0</v>
      </c>
      <c r="N64" s="31">
        <v>1</v>
      </c>
      <c r="O64" s="31"/>
      <c r="P64" s="32"/>
      <c r="Q64" s="33">
        <f t="shared" si="3"/>
        <v>1910</v>
      </c>
      <c r="R64" s="31">
        <f t="shared" si="4"/>
        <v>20</v>
      </c>
      <c r="S64" s="34">
        <f t="shared" si="2"/>
        <v>0</v>
      </c>
    </row>
    <row r="65" spans="1:19" x14ac:dyDescent="0.2">
      <c r="A65" s="104"/>
      <c r="B65" s="93"/>
      <c r="C65" s="93"/>
      <c r="D65" s="107"/>
      <c r="E65" s="35">
        <v>0</v>
      </c>
      <c r="F65" s="36"/>
      <c r="G65" s="37">
        <v>0</v>
      </c>
      <c r="H65" s="38"/>
      <c r="I65" s="35">
        <v>0</v>
      </c>
      <c r="J65" s="35">
        <v>0</v>
      </c>
      <c r="K65" s="35">
        <v>0</v>
      </c>
      <c r="L65" s="35">
        <f t="shared" si="0"/>
        <v>0</v>
      </c>
      <c r="M65" s="35">
        <f t="shared" si="1"/>
        <v>0</v>
      </c>
      <c r="N65" s="39"/>
      <c r="O65" s="39">
        <v>11</v>
      </c>
      <c r="P65" s="40"/>
      <c r="Q65" s="41">
        <f t="shared" si="3"/>
        <v>21010</v>
      </c>
      <c r="R65" s="39">
        <f t="shared" si="4"/>
        <v>220</v>
      </c>
      <c r="S65" s="42">
        <f t="shared" si="2"/>
        <v>0</v>
      </c>
    </row>
    <row r="66" spans="1:19" x14ac:dyDescent="0.2">
      <c r="A66" s="105"/>
      <c r="B66" s="101"/>
      <c r="C66" s="101"/>
      <c r="D66" s="108"/>
      <c r="E66" s="43">
        <v>0</v>
      </c>
      <c r="F66" s="44"/>
      <c r="G66" s="44"/>
      <c r="H66" s="45">
        <v>0</v>
      </c>
      <c r="I66" s="43">
        <v>0</v>
      </c>
      <c r="J66" s="43">
        <v>0</v>
      </c>
      <c r="K66" s="43">
        <v>0</v>
      </c>
      <c r="L66" s="43">
        <f t="shared" si="0"/>
        <v>0</v>
      </c>
      <c r="M66" s="43">
        <f t="shared" si="1"/>
        <v>0</v>
      </c>
      <c r="N66" s="46"/>
      <c r="O66" s="46"/>
      <c r="P66" s="47">
        <v>4.5</v>
      </c>
      <c r="Q66" s="46">
        <f t="shared" si="3"/>
        <v>8595</v>
      </c>
      <c r="R66" s="46">
        <f t="shared" si="4"/>
        <v>90</v>
      </c>
      <c r="S66" s="48">
        <f t="shared" si="2"/>
        <v>0</v>
      </c>
    </row>
    <row r="67" spans="1:19" x14ac:dyDescent="0.2">
      <c r="A67" s="103">
        <v>12</v>
      </c>
      <c r="B67" s="92" t="s">
        <v>63</v>
      </c>
      <c r="C67" s="92" t="s">
        <v>68</v>
      </c>
      <c r="D67" s="106" t="s">
        <v>69</v>
      </c>
      <c r="E67" s="27">
        <v>0</v>
      </c>
      <c r="F67" s="28">
        <v>0</v>
      </c>
      <c r="G67" s="29"/>
      <c r="H67" s="30"/>
      <c r="I67" s="27">
        <v>0</v>
      </c>
      <c r="J67" s="27">
        <v>0</v>
      </c>
      <c r="K67" s="27">
        <v>0</v>
      </c>
      <c r="L67" s="27">
        <f t="shared" si="0"/>
        <v>0</v>
      </c>
      <c r="M67" s="27">
        <f t="shared" si="1"/>
        <v>0</v>
      </c>
      <c r="N67" s="31">
        <v>1</v>
      </c>
      <c r="O67" s="31"/>
      <c r="P67" s="32"/>
      <c r="Q67" s="33">
        <f t="shared" si="3"/>
        <v>1910</v>
      </c>
      <c r="R67" s="31">
        <f t="shared" si="4"/>
        <v>20</v>
      </c>
      <c r="S67" s="34">
        <f t="shared" si="2"/>
        <v>0</v>
      </c>
    </row>
    <row r="68" spans="1:19" x14ac:dyDescent="0.2">
      <c r="A68" s="104"/>
      <c r="B68" s="93"/>
      <c r="C68" s="93"/>
      <c r="D68" s="107"/>
      <c r="E68" s="35">
        <v>0</v>
      </c>
      <c r="F68" s="36"/>
      <c r="G68" s="37">
        <v>0</v>
      </c>
      <c r="H68" s="38"/>
      <c r="I68" s="35">
        <v>0</v>
      </c>
      <c r="J68" s="35">
        <v>0</v>
      </c>
      <c r="K68" s="35">
        <v>0</v>
      </c>
      <c r="L68" s="35">
        <f t="shared" si="0"/>
        <v>0</v>
      </c>
      <c r="M68" s="35">
        <f t="shared" si="1"/>
        <v>0</v>
      </c>
      <c r="N68" s="39"/>
      <c r="O68" s="39">
        <v>4</v>
      </c>
      <c r="P68" s="40"/>
      <c r="Q68" s="41">
        <f t="shared" si="3"/>
        <v>7640</v>
      </c>
      <c r="R68" s="39">
        <f t="shared" si="4"/>
        <v>80</v>
      </c>
      <c r="S68" s="42">
        <f t="shared" si="2"/>
        <v>0</v>
      </c>
    </row>
    <row r="69" spans="1:19" ht="11.45" customHeight="1" x14ac:dyDescent="0.2">
      <c r="A69" s="105"/>
      <c r="B69" s="101"/>
      <c r="C69" s="101"/>
      <c r="D69" s="108"/>
      <c r="E69" s="43">
        <v>0</v>
      </c>
      <c r="F69" s="44"/>
      <c r="G69" s="44"/>
      <c r="H69" s="45">
        <v>0</v>
      </c>
      <c r="I69" s="43">
        <v>0</v>
      </c>
      <c r="J69" s="43">
        <v>0</v>
      </c>
      <c r="K69" s="43">
        <v>0</v>
      </c>
      <c r="L69" s="43">
        <f t="shared" si="0"/>
        <v>0</v>
      </c>
      <c r="M69" s="43">
        <f t="shared" si="1"/>
        <v>0</v>
      </c>
      <c r="N69" s="46"/>
      <c r="O69" s="46"/>
      <c r="P69" s="47">
        <v>0.5</v>
      </c>
      <c r="Q69" s="46">
        <f t="shared" si="3"/>
        <v>955</v>
      </c>
      <c r="R69" s="46">
        <f t="shared" si="4"/>
        <v>10</v>
      </c>
      <c r="S69" s="48">
        <f t="shared" si="2"/>
        <v>0</v>
      </c>
    </row>
    <row r="70" spans="1:19" x14ac:dyDescent="0.2">
      <c r="A70" s="103">
        <v>12</v>
      </c>
      <c r="B70" s="92" t="s">
        <v>63</v>
      </c>
      <c r="C70" s="92" t="s">
        <v>70</v>
      </c>
      <c r="D70" s="106" t="s">
        <v>71</v>
      </c>
      <c r="E70" s="27">
        <v>0</v>
      </c>
      <c r="F70" s="28">
        <v>0</v>
      </c>
      <c r="G70" s="29"/>
      <c r="H70" s="30"/>
      <c r="I70" s="27">
        <v>0</v>
      </c>
      <c r="J70" s="27">
        <v>0</v>
      </c>
      <c r="K70" s="27">
        <v>0</v>
      </c>
      <c r="L70" s="27">
        <f t="shared" si="0"/>
        <v>0</v>
      </c>
      <c r="M70" s="27">
        <f t="shared" si="1"/>
        <v>0</v>
      </c>
      <c r="N70" s="31">
        <v>1</v>
      </c>
      <c r="O70" s="31"/>
      <c r="P70" s="32"/>
      <c r="Q70" s="33">
        <f t="shared" si="3"/>
        <v>1910</v>
      </c>
      <c r="R70" s="31">
        <f t="shared" si="4"/>
        <v>20</v>
      </c>
      <c r="S70" s="34">
        <f t="shared" si="2"/>
        <v>0</v>
      </c>
    </row>
    <row r="71" spans="1:19" x14ac:dyDescent="0.2">
      <c r="A71" s="104"/>
      <c r="B71" s="93"/>
      <c r="C71" s="93"/>
      <c r="D71" s="107"/>
      <c r="E71" s="35">
        <v>0</v>
      </c>
      <c r="F71" s="36"/>
      <c r="G71" s="37">
        <v>0</v>
      </c>
      <c r="H71" s="38"/>
      <c r="I71" s="35">
        <v>0</v>
      </c>
      <c r="J71" s="35">
        <v>0</v>
      </c>
      <c r="K71" s="35">
        <v>0</v>
      </c>
      <c r="L71" s="35">
        <f t="shared" ref="L71:L134" si="5">ROUND(SUM(F71:K71),2)</f>
        <v>0</v>
      </c>
      <c r="M71" s="35">
        <f t="shared" ref="M71:M134" si="6">+L71*1.5</f>
        <v>0</v>
      </c>
      <c r="N71" s="39"/>
      <c r="O71" s="39">
        <v>4</v>
      </c>
      <c r="P71" s="40"/>
      <c r="Q71" s="41">
        <f t="shared" si="3"/>
        <v>7640</v>
      </c>
      <c r="R71" s="39">
        <f t="shared" si="4"/>
        <v>80</v>
      </c>
      <c r="S71" s="42">
        <f t="shared" ref="S71:S134" si="7">+(Q71*L71)+(R71*M71)</f>
        <v>0</v>
      </c>
    </row>
    <row r="72" spans="1:19" x14ac:dyDescent="0.2">
      <c r="A72" s="115"/>
      <c r="B72" s="101"/>
      <c r="C72" s="94"/>
      <c r="D72" s="116"/>
      <c r="E72" s="66">
        <v>0</v>
      </c>
      <c r="F72" s="67"/>
      <c r="G72" s="67"/>
      <c r="H72" s="68">
        <v>0</v>
      </c>
      <c r="I72" s="66">
        <v>0</v>
      </c>
      <c r="J72" s="66">
        <v>0</v>
      </c>
      <c r="K72" s="66">
        <v>0</v>
      </c>
      <c r="L72" s="66">
        <f t="shared" si="5"/>
        <v>0</v>
      </c>
      <c r="M72" s="66">
        <f t="shared" si="6"/>
        <v>0</v>
      </c>
      <c r="N72" s="69"/>
      <c r="O72" s="69"/>
      <c r="P72" s="70">
        <v>1</v>
      </c>
      <c r="Q72" s="69">
        <f t="shared" ref="Q72:Q135" si="8">SUM(N72:P72)*($C$3)</f>
        <v>1910</v>
      </c>
      <c r="R72" s="69">
        <f t="shared" ref="R72:R135" si="9">SUM($N72:$P72)*$C$4</f>
        <v>20</v>
      </c>
      <c r="S72" s="73">
        <f t="shared" si="7"/>
        <v>0</v>
      </c>
    </row>
    <row r="73" spans="1:19" x14ac:dyDescent="0.2">
      <c r="A73" s="100">
        <v>12</v>
      </c>
      <c r="B73" s="92" t="s">
        <v>63</v>
      </c>
      <c r="C73" s="110" t="s">
        <v>72</v>
      </c>
      <c r="D73" s="95" t="s">
        <v>73</v>
      </c>
      <c r="E73" s="27">
        <v>0</v>
      </c>
      <c r="F73" s="28">
        <v>0</v>
      </c>
      <c r="G73" s="29"/>
      <c r="H73" s="30"/>
      <c r="I73" s="27">
        <v>0</v>
      </c>
      <c r="J73" s="27">
        <v>0</v>
      </c>
      <c r="K73" s="27">
        <v>0</v>
      </c>
      <c r="L73" s="27">
        <f t="shared" si="5"/>
        <v>0</v>
      </c>
      <c r="M73" s="27">
        <f t="shared" si="6"/>
        <v>0</v>
      </c>
      <c r="N73" s="31">
        <v>3</v>
      </c>
      <c r="O73" s="31"/>
      <c r="P73" s="32"/>
      <c r="Q73" s="33">
        <f t="shared" si="8"/>
        <v>5730</v>
      </c>
      <c r="R73" s="31">
        <f t="shared" si="9"/>
        <v>60</v>
      </c>
      <c r="S73" s="34">
        <f t="shared" si="7"/>
        <v>0</v>
      </c>
    </row>
    <row r="74" spans="1:19" x14ac:dyDescent="0.2">
      <c r="A74" s="100"/>
      <c r="B74" s="93"/>
      <c r="C74" s="110"/>
      <c r="D74" s="96"/>
      <c r="E74" s="35">
        <v>0</v>
      </c>
      <c r="F74" s="36"/>
      <c r="G74" s="37">
        <v>0</v>
      </c>
      <c r="H74" s="38"/>
      <c r="I74" s="35">
        <v>0</v>
      </c>
      <c r="J74" s="35">
        <v>0</v>
      </c>
      <c r="K74" s="35">
        <v>0</v>
      </c>
      <c r="L74" s="35">
        <f t="shared" si="5"/>
        <v>0</v>
      </c>
      <c r="M74" s="35">
        <f t="shared" si="6"/>
        <v>0</v>
      </c>
      <c r="N74" s="39"/>
      <c r="O74" s="39">
        <v>35</v>
      </c>
      <c r="P74" s="40"/>
      <c r="Q74" s="41">
        <f t="shared" si="8"/>
        <v>66850</v>
      </c>
      <c r="R74" s="39">
        <f t="shared" si="9"/>
        <v>700</v>
      </c>
      <c r="S74" s="42">
        <f t="shared" si="7"/>
        <v>0</v>
      </c>
    </row>
    <row r="75" spans="1:19" x14ac:dyDescent="0.2">
      <c r="A75" s="100"/>
      <c r="B75" s="101"/>
      <c r="C75" s="110"/>
      <c r="D75" s="102"/>
      <c r="E75" s="43">
        <v>0</v>
      </c>
      <c r="F75" s="44"/>
      <c r="G75" s="44"/>
      <c r="H75" s="45">
        <v>0</v>
      </c>
      <c r="I75" s="43">
        <v>0</v>
      </c>
      <c r="J75" s="43">
        <v>0</v>
      </c>
      <c r="K75" s="43">
        <v>0</v>
      </c>
      <c r="L75" s="43">
        <f t="shared" si="5"/>
        <v>0</v>
      </c>
      <c r="M75" s="43">
        <f t="shared" si="6"/>
        <v>0</v>
      </c>
      <c r="N75" s="46"/>
      <c r="O75" s="46"/>
      <c r="P75" s="75">
        <v>9</v>
      </c>
      <c r="Q75" s="46">
        <f t="shared" si="8"/>
        <v>17190</v>
      </c>
      <c r="R75" s="46">
        <f t="shared" si="9"/>
        <v>180</v>
      </c>
      <c r="S75" s="48">
        <f t="shared" si="7"/>
        <v>0</v>
      </c>
    </row>
    <row r="76" spans="1:19" x14ac:dyDescent="0.2">
      <c r="A76" s="103">
        <v>12</v>
      </c>
      <c r="B76" s="92" t="s">
        <v>63</v>
      </c>
      <c r="C76" s="92" t="s">
        <v>74</v>
      </c>
      <c r="D76" s="106" t="s">
        <v>75</v>
      </c>
      <c r="E76" s="27">
        <v>0</v>
      </c>
      <c r="F76" s="28">
        <v>0</v>
      </c>
      <c r="G76" s="29"/>
      <c r="H76" s="30"/>
      <c r="I76" s="27">
        <v>0</v>
      </c>
      <c r="J76" s="27">
        <v>0</v>
      </c>
      <c r="K76" s="27">
        <v>0</v>
      </c>
      <c r="L76" s="27">
        <f t="shared" si="5"/>
        <v>0</v>
      </c>
      <c r="M76" s="27">
        <f t="shared" si="6"/>
        <v>0</v>
      </c>
      <c r="N76" s="31">
        <v>1</v>
      </c>
      <c r="O76" s="31"/>
      <c r="P76" s="32"/>
      <c r="Q76" s="33">
        <f t="shared" si="8"/>
        <v>1910</v>
      </c>
      <c r="R76" s="31">
        <f t="shared" si="9"/>
        <v>20</v>
      </c>
      <c r="S76" s="34">
        <f t="shared" si="7"/>
        <v>0</v>
      </c>
    </row>
    <row r="77" spans="1:19" x14ac:dyDescent="0.2">
      <c r="A77" s="104"/>
      <c r="B77" s="93"/>
      <c r="C77" s="93"/>
      <c r="D77" s="107"/>
      <c r="E77" s="35">
        <v>0</v>
      </c>
      <c r="F77" s="36"/>
      <c r="G77" s="37">
        <v>0</v>
      </c>
      <c r="H77" s="38"/>
      <c r="I77" s="35">
        <v>0</v>
      </c>
      <c r="J77" s="35">
        <v>0</v>
      </c>
      <c r="K77" s="35">
        <v>0</v>
      </c>
      <c r="L77" s="35">
        <f t="shared" si="5"/>
        <v>0</v>
      </c>
      <c r="M77" s="35">
        <f t="shared" si="6"/>
        <v>0</v>
      </c>
      <c r="N77" s="39"/>
      <c r="O77" s="72">
        <v>0</v>
      </c>
      <c r="P77" s="40"/>
      <c r="Q77" s="41">
        <f t="shared" si="8"/>
        <v>0</v>
      </c>
      <c r="R77" s="39">
        <f t="shared" si="9"/>
        <v>0</v>
      </c>
      <c r="S77" s="42">
        <f t="shared" si="7"/>
        <v>0</v>
      </c>
    </row>
    <row r="78" spans="1:19" x14ac:dyDescent="0.2">
      <c r="A78" s="115"/>
      <c r="B78" s="94"/>
      <c r="C78" s="94"/>
      <c r="D78" s="116"/>
      <c r="E78" s="66">
        <v>0</v>
      </c>
      <c r="F78" s="67"/>
      <c r="G78" s="67"/>
      <c r="H78" s="68">
        <v>0</v>
      </c>
      <c r="I78" s="66">
        <v>0</v>
      </c>
      <c r="J78" s="66">
        <v>0</v>
      </c>
      <c r="K78" s="66">
        <v>0</v>
      </c>
      <c r="L78" s="66">
        <f t="shared" si="5"/>
        <v>0</v>
      </c>
      <c r="M78" s="66">
        <f t="shared" si="6"/>
        <v>0</v>
      </c>
      <c r="N78" s="69"/>
      <c r="O78" s="69"/>
      <c r="P78" s="70">
        <v>2</v>
      </c>
      <c r="Q78" s="69">
        <f t="shared" si="8"/>
        <v>3820</v>
      </c>
      <c r="R78" s="69">
        <f t="shared" si="9"/>
        <v>40</v>
      </c>
      <c r="S78" s="73">
        <f t="shared" si="7"/>
        <v>0</v>
      </c>
    </row>
    <row r="79" spans="1:19" x14ac:dyDescent="0.2">
      <c r="A79" s="103">
        <v>12</v>
      </c>
      <c r="B79" s="92" t="s">
        <v>63</v>
      </c>
      <c r="C79" s="92" t="s">
        <v>76</v>
      </c>
      <c r="D79" s="106" t="s">
        <v>77</v>
      </c>
      <c r="E79" s="27">
        <v>0</v>
      </c>
      <c r="F79" s="28">
        <v>0</v>
      </c>
      <c r="G79" s="29"/>
      <c r="H79" s="30"/>
      <c r="I79" s="27">
        <v>0</v>
      </c>
      <c r="J79" s="27">
        <v>0</v>
      </c>
      <c r="K79" s="27">
        <v>0</v>
      </c>
      <c r="L79" s="27">
        <f t="shared" si="5"/>
        <v>0</v>
      </c>
      <c r="M79" s="27">
        <f t="shared" si="6"/>
        <v>0</v>
      </c>
      <c r="N79" s="31">
        <v>1</v>
      </c>
      <c r="O79" s="31"/>
      <c r="P79" s="32"/>
      <c r="Q79" s="33">
        <f t="shared" si="8"/>
        <v>1910</v>
      </c>
      <c r="R79" s="31">
        <f t="shared" si="9"/>
        <v>20</v>
      </c>
      <c r="S79" s="34">
        <f t="shared" si="7"/>
        <v>0</v>
      </c>
    </row>
    <row r="80" spans="1:19" x14ac:dyDescent="0.2">
      <c r="A80" s="104"/>
      <c r="B80" s="93"/>
      <c r="C80" s="93"/>
      <c r="D80" s="107"/>
      <c r="E80" s="35">
        <v>0</v>
      </c>
      <c r="F80" s="36"/>
      <c r="G80" s="37">
        <v>0</v>
      </c>
      <c r="H80" s="38"/>
      <c r="I80" s="35">
        <v>0</v>
      </c>
      <c r="J80" s="35">
        <v>0</v>
      </c>
      <c r="K80" s="35">
        <v>0</v>
      </c>
      <c r="L80" s="35">
        <f t="shared" si="5"/>
        <v>0</v>
      </c>
      <c r="M80" s="35">
        <f t="shared" si="6"/>
        <v>0</v>
      </c>
      <c r="N80" s="39"/>
      <c r="O80" s="39">
        <v>15</v>
      </c>
      <c r="P80" s="40"/>
      <c r="Q80" s="41">
        <f t="shared" si="8"/>
        <v>28650</v>
      </c>
      <c r="R80" s="39">
        <f t="shared" si="9"/>
        <v>300</v>
      </c>
      <c r="S80" s="42">
        <f t="shared" si="7"/>
        <v>0</v>
      </c>
    </row>
    <row r="81" spans="1:19" x14ac:dyDescent="0.2">
      <c r="A81" s="105"/>
      <c r="B81" s="101"/>
      <c r="C81" s="101"/>
      <c r="D81" s="108"/>
      <c r="E81" s="43">
        <v>0</v>
      </c>
      <c r="F81" s="44"/>
      <c r="G81" s="44"/>
      <c r="H81" s="45">
        <v>0</v>
      </c>
      <c r="I81" s="43">
        <v>0</v>
      </c>
      <c r="J81" s="43">
        <v>0</v>
      </c>
      <c r="K81" s="43">
        <v>0</v>
      </c>
      <c r="L81" s="43">
        <f t="shared" si="5"/>
        <v>0</v>
      </c>
      <c r="M81" s="43">
        <f t="shared" si="6"/>
        <v>0</v>
      </c>
      <c r="N81" s="46"/>
      <c r="O81" s="46"/>
      <c r="P81" s="47">
        <v>7</v>
      </c>
      <c r="Q81" s="46">
        <f t="shared" si="8"/>
        <v>13370</v>
      </c>
      <c r="R81" s="46">
        <f t="shared" si="9"/>
        <v>140</v>
      </c>
      <c r="S81" s="48">
        <f t="shared" si="7"/>
        <v>0</v>
      </c>
    </row>
    <row r="82" spans="1:19" x14ac:dyDescent="0.2">
      <c r="A82" s="100">
        <v>12</v>
      </c>
      <c r="B82" s="92" t="s">
        <v>63</v>
      </c>
      <c r="C82" s="110" t="s">
        <v>78</v>
      </c>
      <c r="D82" s="95" t="s">
        <v>79</v>
      </c>
      <c r="E82" s="27">
        <v>0</v>
      </c>
      <c r="F82" s="28">
        <v>0</v>
      </c>
      <c r="G82" s="29"/>
      <c r="H82" s="30"/>
      <c r="I82" s="27">
        <v>0</v>
      </c>
      <c r="J82" s="27">
        <v>0</v>
      </c>
      <c r="K82" s="27">
        <v>0</v>
      </c>
      <c r="L82" s="27">
        <f t="shared" si="5"/>
        <v>0</v>
      </c>
      <c r="M82" s="27">
        <f t="shared" si="6"/>
        <v>0</v>
      </c>
      <c r="N82" s="31">
        <v>1</v>
      </c>
      <c r="O82" s="31"/>
      <c r="P82" s="32"/>
      <c r="Q82" s="33">
        <f t="shared" si="8"/>
        <v>1910</v>
      </c>
      <c r="R82" s="31">
        <f t="shared" si="9"/>
        <v>20</v>
      </c>
      <c r="S82" s="34">
        <f t="shared" si="7"/>
        <v>0</v>
      </c>
    </row>
    <row r="83" spans="1:19" x14ac:dyDescent="0.2">
      <c r="A83" s="100"/>
      <c r="B83" s="93"/>
      <c r="C83" s="110"/>
      <c r="D83" s="96"/>
      <c r="E83" s="35">
        <v>0</v>
      </c>
      <c r="F83" s="36"/>
      <c r="G83" s="37">
        <v>0</v>
      </c>
      <c r="H83" s="38"/>
      <c r="I83" s="35">
        <v>0</v>
      </c>
      <c r="J83" s="35">
        <v>0</v>
      </c>
      <c r="K83" s="35">
        <v>0</v>
      </c>
      <c r="L83" s="35">
        <f t="shared" si="5"/>
        <v>0</v>
      </c>
      <c r="M83" s="35">
        <f t="shared" si="6"/>
        <v>0</v>
      </c>
      <c r="N83" s="39"/>
      <c r="O83" s="39">
        <v>6</v>
      </c>
      <c r="P83" s="40"/>
      <c r="Q83" s="41">
        <f t="shared" si="8"/>
        <v>11460</v>
      </c>
      <c r="R83" s="39">
        <f t="shared" si="9"/>
        <v>120</v>
      </c>
      <c r="S83" s="42">
        <f t="shared" si="7"/>
        <v>0</v>
      </c>
    </row>
    <row r="84" spans="1:19" x14ac:dyDescent="0.2">
      <c r="A84" s="100"/>
      <c r="B84" s="101"/>
      <c r="C84" s="110"/>
      <c r="D84" s="102"/>
      <c r="E84" s="43">
        <v>0</v>
      </c>
      <c r="F84" s="44"/>
      <c r="G84" s="44"/>
      <c r="H84" s="45">
        <v>0</v>
      </c>
      <c r="I84" s="43">
        <v>0</v>
      </c>
      <c r="J84" s="43">
        <v>0</v>
      </c>
      <c r="K84" s="43">
        <v>0</v>
      </c>
      <c r="L84" s="43">
        <f t="shared" si="5"/>
        <v>0</v>
      </c>
      <c r="M84" s="43">
        <f t="shared" si="6"/>
        <v>0</v>
      </c>
      <c r="N84" s="46"/>
      <c r="O84" s="46"/>
      <c r="P84" s="74">
        <v>2</v>
      </c>
      <c r="Q84" s="46">
        <f t="shared" si="8"/>
        <v>3820</v>
      </c>
      <c r="R84" s="46">
        <f t="shared" si="9"/>
        <v>40</v>
      </c>
      <c r="S84" s="48">
        <f t="shared" si="7"/>
        <v>0</v>
      </c>
    </row>
    <row r="85" spans="1:19" x14ac:dyDescent="0.2">
      <c r="A85" s="103">
        <v>12</v>
      </c>
      <c r="B85" s="92" t="s">
        <v>63</v>
      </c>
      <c r="C85" s="92" t="s">
        <v>80</v>
      </c>
      <c r="D85" s="106" t="s">
        <v>81</v>
      </c>
      <c r="E85" s="27">
        <v>0</v>
      </c>
      <c r="F85" s="28">
        <v>0</v>
      </c>
      <c r="G85" s="29"/>
      <c r="H85" s="30"/>
      <c r="I85" s="27">
        <v>0</v>
      </c>
      <c r="J85" s="27">
        <v>0</v>
      </c>
      <c r="K85" s="27">
        <v>0</v>
      </c>
      <c r="L85" s="27">
        <f t="shared" si="5"/>
        <v>0</v>
      </c>
      <c r="M85" s="27">
        <f t="shared" si="6"/>
        <v>0</v>
      </c>
      <c r="N85" s="31">
        <v>1</v>
      </c>
      <c r="O85" s="31"/>
      <c r="P85" s="32"/>
      <c r="Q85" s="33">
        <f t="shared" si="8"/>
        <v>1910</v>
      </c>
      <c r="R85" s="31">
        <f t="shared" si="9"/>
        <v>20</v>
      </c>
      <c r="S85" s="34">
        <f t="shared" si="7"/>
        <v>0</v>
      </c>
    </row>
    <row r="86" spans="1:19" x14ac:dyDescent="0.2">
      <c r="A86" s="104"/>
      <c r="B86" s="93"/>
      <c r="C86" s="93"/>
      <c r="D86" s="107"/>
      <c r="E86" s="35">
        <v>0</v>
      </c>
      <c r="F86" s="36"/>
      <c r="G86" s="37">
        <v>0</v>
      </c>
      <c r="H86" s="38"/>
      <c r="I86" s="35">
        <v>0</v>
      </c>
      <c r="J86" s="35">
        <v>0</v>
      </c>
      <c r="K86" s="35">
        <v>0</v>
      </c>
      <c r="L86" s="35">
        <f t="shared" si="5"/>
        <v>0</v>
      </c>
      <c r="M86" s="35">
        <f t="shared" si="6"/>
        <v>0</v>
      </c>
      <c r="N86" s="39"/>
      <c r="O86" s="39">
        <v>1</v>
      </c>
      <c r="P86" s="40"/>
      <c r="Q86" s="41">
        <f t="shared" si="8"/>
        <v>1910</v>
      </c>
      <c r="R86" s="39">
        <f t="shared" si="9"/>
        <v>20</v>
      </c>
      <c r="S86" s="42">
        <f t="shared" si="7"/>
        <v>0</v>
      </c>
    </row>
    <row r="87" spans="1:19" x14ac:dyDescent="0.2">
      <c r="A87" s="113"/>
      <c r="B87" s="98"/>
      <c r="C87" s="98"/>
      <c r="D87" s="114"/>
      <c r="E87" s="57">
        <v>0</v>
      </c>
      <c r="F87" s="58"/>
      <c r="G87" s="58"/>
      <c r="H87" s="59">
        <v>0</v>
      </c>
      <c r="I87" s="57">
        <v>0</v>
      </c>
      <c r="J87" s="57">
        <v>0</v>
      </c>
      <c r="K87" s="57">
        <v>0</v>
      </c>
      <c r="L87" s="57">
        <f t="shared" si="5"/>
        <v>0</v>
      </c>
      <c r="M87" s="57">
        <f t="shared" si="6"/>
        <v>0</v>
      </c>
      <c r="N87" s="60"/>
      <c r="O87" s="60"/>
      <c r="P87" s="61">
        <v>1</v>
      </c>
      <c r="Q87" s="60">
        <f t="shared" si="8"/>
        <v>1910</v>
      </c>
      <c r="R87" s="60">
        <f t="shared" si="9"/>
        <v>20</v>
      </c>
      <c r="S87" s="62">
        <f t="shared" si="7"/>
        <v>0</v>
      </c>
    </row>
    <row r="88" spans="1:19" x14ac:dyDescent="0.2">
      <c r="A88" s="103">
        <v>22</v>
      </c>
      <c r="B88" s="92" t="s">
        <v>82</v>
      </c>
      <c r="C88" s="92" t="s">
        <v>83</v>
      </c>
      <c r="D88" s="106" t="s">
        <v>84</v>
      </c>
      <c r="E88" s="27">
        <v>0</v>
      </c>
      <c r="F88" s="28">
        <v>0</v>
      </c>
      <c r="G88" s="29"/>
      <c r="H88" s="30"/>
      <c r="I88" s="27">
        <v>0</v>
      </c>
      <c r="J88" s="27">
        <v>0</v>
      </c>
      <c r="K88" s="27">
        <v>0</v>
      </c>
      <c r="L88" s="27">
        <f t="shared" si="5"/>
        <v>0</v>
      </c>
      <c r="M88" s="27">
        <f t="shared" si="6"/>
        <v>0</v>
      </c>
      <c r="N88" s="31">
        <v>1</v>
      </c>
      <c r="O88" s="31"/>
      <c r="P88" s="32"/>
      <c r="Q88" s="33">
        <f t="shared" si="8"/>
        <v>1910</v>
      </c>
      <c r="R88" s="31">
        <f t="shared" si="9"/>
        <v>20</v>
      </c>
      <c r="S88" s="34">
        <f t="shared" si="7"/>
        <v>0</v>
      </c>
    </row>
    <row r="89" spans="1:19" x14ac:dyDescent="0.2">
      <c r="A89" s="104"/>
      <c r="B89" s="93"/>
      <c r="C89" s="93"/>
      <c r="D89" s="107"/>
      <c r="E89" s="35">
        <v>0</v>
      </c>
      <c r="F89" s="36"/>
      <c r="G89" s="37">
        <v>0</v>
      </c>
      <c r="H89" s="38"/>
      <c r="I89" s="35">
        <v>0</v>
      </c>
      <c r="J89" s="35">
        <v>0</v>
      </c>
      <c r="K89" s="35">
        <v>0</v>
      </c>
      <c r="L89" s="35">
        <f t="shared" si="5"/>
        <v>0</v>
      </c>
      <c r="M89" s="35">
        <f t="shared" si="6"/>
        <v>0</v>
      </c>
      <c r="N89" s="39"/>
      <c r="O89" s="39">
        <v>8</v>
      </c>
      <c r="P89" s="40"/>
      <c r="Q89" s="41">
        <f t="shared" si="8"/>
        <v>15280</v>
      </c>
      <c r="R89" s="39">
        <f t="shared" si="9"/>
        <v>160</v>
      </c>
      <c r="S89" s="42">
        <f t="shared" si="7"/>
        <v>0</v>
      </c>
    </row>
    <row r="90" spans="1:19" x14ac:dyDescent="0.2">
      <c r="A90" s="105"/>
      <c r="B90" s="101"/>
      <c r="C90" s="101"/>
      <c r="D90" s="108"/>
      <c r="E90" s="43">
        <v>0</v>
      </c>
      <c r="F90" s="44"/>
      <c r="G90" s="44"/>
      <c r="H90" s="45">
        <v>0</v>
      </c>
      <c r="I90" s="43">
        <v>0</v>
      </c>
      <c r="J90" s="43">
        <v>0</v>
      </c>
      <c r="K90" s="43">
        <v>0</v>
      </c>
      <c r="L90" s="43">
        <f t="shared" si="5"/>
        <v>0</v>
      </c>
      <c r="M90" s="43">
        <f t="shared" si="6"/>
        <v>0</v>
      </c>
      <c r="N90" s="46"/>
      <c r="O90" s="46"/>
      <c r="P90" s="47">
        <v>7</v>
      </c>
      <c r="Q90" s="46">
        <f t="shared" si="8"/>
        <v>13370</v>
      </c>
      <c r="R90" s="46">
        <f t="shared" si="9"/>
        <v>140</v>
      </c>
      <c r="S90" s="48">
        <f t="shared" si="7"/>
        <v>0</v>
      </c>
    </row>
    <row r="91" spans="1:19" x14ac:dyDescent="0.2">
      <c r="A91" s="100">
        <v>22</v>
      </c>
      <c r="B91" s="92" t="s">
        <v>82</v>
      </c>
      <c r="C91" s="110" t="s">
        <v>85</v>
      </c>
      <c r="D91" s="95" t="s">
        <v>86</v>
      </c>
      <c r="E91" s="27">
        <v>0</v>
      </c>
      <c r="F91" s="28">
        <v>0</v>
      </c>
      <c r="G91" s="29"/>
      <c r="H91" s="30"/>
      <c r="I91" s="27">
        <v>0</v>
      </c>
      <c r="J91" s="27">
        <v>0</v>
      </c>
      <c r="K91" s="27">
        <v>0</v>
      </c>
      <c r="L91" s="27">
        <f t="shared" si="5"/>
        <v>0</v>
      </c>
      <c r="M91" s="27">
        <f t="shared" si="6"/>
        <v>0</v>
      </c>
      <c r="N91" s="31">
        <v>1</v>
      </c>
      <c r="O91" s="31"/>
      <c r="P91" s="32"/>
      <c r="Q91" s="33">
        <f t="shared" si="8"/>
        <v>1910</v>
      </c>
      <c r="R91" s="31">
        <f t="shared" si="9"/>
        <v>20</v>
      </c>
      <c r="S91" s="34">
        <f t="shared" si="7"/>
        <v>0</v>
      </c>
    </row>
    <row r="92" spans="1:19" x14ac:dyDescent="0.2">
      <c r="A92" s="100"/>
      <c r="B92" s="93"/>
      <c r="C92" s="110"/>
      <c r="D92" s="96"/>
      <c r="E92" s="35">
        <v>0</v>
      </c>
      <c r="F92" s="36"/>
      <c r="G92" s="37">
        <v>0</v>
      </c>
      <c r="H92" s="38"/>
      <c r="I92" s="35">
        <v>0</v>
      </c>
      <c r="J92" s="35">
        <v>0</v>
      </c>
      <c r="K92" s="35">
        <v>0</v>
      </c>
      <c r="L92" s="35">
        <f t="shared" si="5"/>
        <v>0</v>
      </c>
      <c r="M92" s="35">
        <f t="shared" si="6"/>
        <v>0</v>
      </c>
      <c r="N92" s="39"/>
      <c r="O92" s="39">
        <v>4</v>
      </c>
      <c r="P92" s="40"/>
      <c r="Q92" s="41">
        <f t="shared" si="8"/>
        <v>7640</v>
      </c>
      <c r="R92" s="39">
        <f t="shared" si="9"/>
        <v>80</v>
      </c>
      <c r="S92" s="42">
        <f t="shared" si="7"/>
        <v>0</v>
      </c>
    </row>
    <row r="93" spans="1:19" x14ac:dyDescent="0.2">
      <c r="A93" s="109"/>
      <c r="B93" s="98"/>
      <c r="C93" s="111"/>
      <c r="D93" s="99"/>
      <c r="E93" s="57">
        <v>0</v>
      </c>
      <c r="F93" s="58"/>
      <c r="G93" s="58"/>
      <c r="H93" s="59">
        <v>0</v>
      </c>
      <c r="I93" s="57">
        <v>0</v>
      </c>
      <c r="J93" s="57">
        <v>0</v>
      </c>
      <c r="K93" s="57">
        <v>0</v>
      </c>
      <c r="L93" s="57">
        <f t="shared" si="5"/>
        <v>0</v>
      </c>
      <c r="M93" s="57">
        <f t="shared" si="6"/>
        <v>0</v>
      </c>
      <c r="N93" s="60"/>
      <c r="O93" s="60"/>
      <c r="P93" s="76">
        <v>0</v>
      </c>
      <c r="Q93" s="60">
        <f t="shared" si="8"/>
        <v>0</v>
      </c>
      <c r="R93" s="60">
        <f t="shared" si="9"/>
        <v>0</v>
      </c>
      <c r="S93" s="62">
        <f t="shared" si="7"/>
        <v>0</v>
      </c>
    </row>
    <row r="94" spans="1:19" x14ac:dyDescent="0.2">
      <c r="A94" s="103">
        <v>23</v>
      </c>
      <c r="B94" s="92" t="s">
        <v>87</v>
      </c>
      <c r="C94" s="92" t="s">
        <v>88</v>
      </c>
      <c r="D94" s="106" t="s">
        <v>89</v>
      </c>
      <c r="E94" s="27">
        <v>0</v>
      </c>
      <c r="F94" s="28">
        <v>0</v>
      </c>
      <c r="G94" s="29"/>
      <c r="H94" s="30"/>
      <c r="I94" s="27">
        <v>0</v>
      </c>
      <c r="J94" s="27">
        <v>0</v>
      </c>
      <c r="K94" s="27">
        <v>0</v>
      </c>
      <c r="L94" s="27">
        <f t="shared" si="5"/>
        <v>0</v>
      </c>
      <c r="M94" s="27">
        <f t="shared" si="6"/>
        <v>0</v>
      </c>
      <c r="N94" s="31">
        <v>1</v>
      </c>
      <c r="O94" s="31"/>
      <c r="P94" s="32"/>
      <c r="Q94" s="33">
        <f t="shared" si="8"/>
        <v>1910</v>
      </c>
      <c r="R94" s="31">
        <f t="shared" si="9"/>
        <v>20</v>
      </c>
      <c r="S94" s="34">
        <f t="shared" si="7"/>
        <v>0</v>
      </c>
    </row>
    <row r="95" spans="1:19" x14ac:dyDescent="0.2">
      <c r="A95" s="104"/>
      <c r="B95" s="93"/>
      <c r="C95" s="93"/>
      <c r="D95" s="107"/>
      <c r="E95" s="35">
        <v>0</v>
      </c>
      <c r="F95" s="36"/>
      <c r="G95" s="37">
        <v>0</v>
      </c>
      <c r="H95" s="38"/>
      <c r="I95" s="35">
        <v>0</v>
      </c>
      <c r="J95" s="35">
        <v>0</v>
      </c>
      <c r="K95" s="35">
        <v>0</v>
      </c>
      <c r="L95" s="35">
        <f t="shared" si="5"/>
        <v>0</v>
      </c>
      <c r="M95" s="35">
        <f t="shared" si="6"/>
        <v>0</v>
      </c>
      <c r="N95" s="39"/>
      <c r="O95" s="39">
        <v>9</v>
      </c>
      <c r="P95" s="40"/>
      <c r="Q95" s="41">
        <f t="shared" si="8"/>
        <v>17190</v>
      </c>
      <c r="R95" s="39">
        <f t="shared" si="9"/>
        <v>180</v>
      </c>
      <c r="S95" s="42">
        <f t="shared" si="7"/>
        <v>0</v>
      </c>
    </row>
    <row r="96" spans="1:19" x14ac:dyDescent="0.2">
      <c r="A96" s="105"/>
      <c r="B96" s="101"/>
      <c r="C96" s="101"/>
      <c r="D96" s="108"/>
      <c r="E96" s="43">
        <v>0</v>
      </c>
      <c r="F96" s="44"/>
      <c r="G96" s="44"/>
      <c r="H96" s="45">
        <v>0</v>
      </c>
      <c r="I96" s="43">
        <v>0</v>
      </c>
      <c r="J96" s="43">
        <v>0</v>
      </c>
      <c r="K96" s="43">
        <v>0</v>
      </c>
      <c r="L96" s="43">
        <f t="shared" si="5"/>
        <v>0</v>
      </c>
      <c r="M96" s="43">
        <f t="shared" si="6"/>
        <v>0</v>
      </c>
      <c r="N96" s="46"/>
      <c r="O96" s="46"/>
      <c r="P96" s="47">
        <v>4</v>
      </c>
      <c r="Q96" s="46">
        <f t="shared" si="8"/>
        <v>7640</v>
      </c>
      <c r="R96" s="46">
        <f t="shared" si="9"/>
        <v>80</v>
      </c>
      <c r="S96" s="48">
        <f t="shared" si="7"/>
        <v>0</v>
      </c>
    </row>
    <row r="97" spans="1:19" x14ac:dyDescent="0.2">
      <c r="A97" s="100">
        <v>23</v>
      </c>
      <c r="B97" s="92" t="s">
        <v>87</v>
      </c>
      <c r="C97" s="110" t="s">
        <v>90</v>
      </c>
      <c r="D97" s="95" t="s">
        <v>91</v>
      </c>
      <c r="E97" s="27">
        <v>0</v>
      </c>
      <c r="F97" s="28">
        <v>0</v>
      </c>
      <c r="G97" s="29"/>
      <c r="H97" s="30"/>
      <c r="I97" s="27">
        <v>0</v>
      </c>
      <c r="J97" s="27">
        <v>0</v>
      </c>
      <c r="K97" s="27">
        <v>0</v>
      </c>
      <c r="L97" s="27">
        <f t="shared" si="5"/>
        <v>0</v>
      </c>
      <c r="M97" s="27">
        <f t="shared" si="6"/>
        <v>0</v>
      </c>
      <c r="N97" s="31">
        <v>1</v>
      </c>
      <c r="O97" s="31"/>
      <c r="P97" s="32"/>
      <c r="Q97" s="33">
        <f t="shared" si="8"/>
        <v>1910</v>
      </c>
      <c r="R97" s="31">
        <f t="shared" si="9"/>
        <v>20</v>
      </c>
      <c r="S97" s="34">
        <f t="shared" si="7"/>
        <v>0</v>
      </c>
    </row>
    <row r="98" spans="1:19" x14ac:dyDescent="0.2">
      <c r="A98" s="100"/>
      <c r="B98" s="93"/>
      <c r="C98" s="110"/>
      <c r="D98" s="96"/>
      <c r="E98" s="35">
        <v>0</v>
      </c>
      <c r="F98" s="36"/>
      <c r="G98" s="37">
        <v>0</v>
      </c>
      <c r="H98" s="38"/>
      <c r="I98" s="35">
        <v>0</v>
      </c>
      <c r="J98" s="35">
        <v>0</v>
      </c>
      <c r="K98" s="35">
        <v>0</v>
      </c>
      <c r="L98" s="35">
        <f t="shared" si="5"/>
        <v>0</v>
      </c>
      <c r="M98" s="35">
        <f t="shared" si="6"/>
        <v>0</v>
      </c>
      <c r="N98" s="39"/>
      <c r="O98" s="39">
        <v>4</v>
      </c>
      <c r="P98" s="40"/>
      <c r="Q98" s="41">
        <f t="shared" si="8"/>
        <v>7640</v>
      </c>
      <c r="R98" s="39">
        <f t="shared" si="9"/>
        <v>80</v>
      </c>
      <c r="S98" s="42">
        <f t="shared" si="7"/>
        <v>0</v>
      </c>
    </row>
    <row r="99" spans="1:19" x14ac:dyDescent="0.2">
      <c r="A99" s="89"/>
      <c r="B99" s="94"/>
      <c r="C99" s="112"/>
      <c r="D99" s="96"/>
      <c r="E99" s="66">
        <v>0</v>
      </c>
      <c r="F99" s="67"/>
      <c r="G99" s="67"/>
      <c r="H99" s="68">
        <v>0</v>
      </c>
      <c r="I99" s="66">
        <v>0</v>
      </c>
      <c r="J99" s="66">
        <v>0</v>
      </c>
      <c r="K99" s="66">
        <v>0</v>
      </c>
      <c r="L99" s="66">
        <f t="shared" si="5"/>
        <v>0</v>
      </c>
      <c r="M99" s="66">
        <f t="shared" si="6"/>
        <v>0</v>
      </c>
      <c r="N99" s="69"/>
      <c r="O99" s="69"/>
      <c r="P99" s="77">
        <v>3</v>
      </c>
      <c r="Q99" s="69">
        <f t="shared" si="8"/>
        <v>5730</v>
      </c>
      <c r="R99" s="69">
        <f t="shared" si="9"/>
        <v>60</v>
      </c>
      <c r="S99" s="73">
        <f t="shared" si="7"/>
        <v>0</v>
      </c>
    </row>
    <row r="100" spans="1:19" x14ac:dyDescent="0.2">
      <c r="A100" s="100">
        <v>23</v>
      </c>
      <c r="B100" s="92" t="s">
        <v>87</v>
      </c>
      <c r="C100" s="110" t="s">
        <v>92</v>
      </c>
      <c r="D100" s="95" t="s">
        <v>93</v>
      </c>
      <c r="E100" s="27">
        <v>0</v>
      </c>
      <c r="F100" s="28">
        <v>0</v>
      </c>
      <c r="G100" s="29"/>
      <c r="H100" s="30"/>
      <c r="I100" s="27">
        <v>0</v>
      </c>
      <c r="J100" s="27">
        <v>0</v>
      </c>
      <c r="K100" s="27">
        <v>0</v>
      </c>
      <c r="L100" s="27">
        <f t="shared" si="5"/>
        <v>0</v>
      </c>
      <c r="M100" s="27">
        <f t="shared" si="6"/>
        <v>0</v>
      </c>
      <c r="N100" s="31">
        <v>1</v>
      </c>
      <c r="O100" s="31"/>
      <c r="P100" s="32"/>
      <c r="Q100" s="33">
        <f t="shared" si="8"/>
        <v>1910</v>
      </c>
      <c r="R100" s="31">
        <f t="shared" si="9"/>
        <v>20</v>
      </c>
      <c r="S100" s="34">
        <f t="shared" si="7"/>
        <v>0</v>
      </c>
    </row>
    <row r="101" spans="1:19" x14ac:dyDescent="0.2">
      <c r="A101" s="100"/>
      <c r="B101" s="93"/>
      <c r="C101" s="110"/>
      <c r="D101" s="96"/>
      <c r="E101" s="35">
        <v>0</v>
      </c>
      <c r="F101" s="36"/>
      <c r="G101" s="37">
        <v>0</v>
      </c>
      <c r="H101" s="38"/>
      <c r="I101" s="35">
        <v>0</v>
      </c>
      <c r="J101" s="35">
        <v>0</v>
      </c>
      <c r="K101" s="35">
        <v>0</v>
      </c>
      <c r="L101" s="35">
        <f t="shared" si="5"/>
        <v>0</v>
      </c>
      <c r="M101" s="35">
        <f t="shared" si="6"/>
        <v>0</v>
      </c>
      <c r="N101" s="39"/>
      <c r="O101" s="39">
        <v>5</v>
      </c>
      <c r="P101" s="40"/>
      <c r="Q101" s="41">
        <f t="shared" si="8"/>
        <v>9550</v>
      </c>
      <c r="R101" s="39">
        <f t="shared" si="9"/>
        <v>100</v>
      </c>
      <c r="S101" s="42">
        <f t="shared" si="7"/>
        <v>0</v>
      </c>
    </row>
    <row r="102" spans="1:19" x14ac:dyDescent="0.2">
      <c r="A102" s="109"/>
      <c r="B102" s="98"/>
      <c r="C102" s="111"/>
      <c r="D102" s="99"/>
      <c r="E102" s="57">
        <v>0</v>
      </c>
      <c r="F102" s="58"/>
      <c r="G102" s="58"/>
      <c r="H102" s="59">
        <v>0</v>
      </c>
      <c r="I102" s="57">
        <v>0</v>
      </c>
      <c r="J102" s="57">
        <v>0</v>
      </c>
      <c r="K102" s="57">
        <v>0</v>
      </c>
      <c r="L102" s="57">
        <f t="shared" si="5"/>
        <v>0</v>
      </c>
      <c r="M102" s="57">
        <f t="shared" si="6"/>
        <v>0</v>
      </c>
      <c r="N102" s="60"/>
      <c r="O102" s="60"/>
      <c r="P102" s="76">
        <v>2</v>
      </c>
      <c r="Q102" s="60">
        <f t="shared" si="8"/>
        <v>3820</v>
      </c>
      <c r="R102" s="60">
        <f t="shared" si="9"/>
        <v>40</v>
      </c>
      <c r="S102" s="62">
        <f t="shared" si="7"/>
        <v>0</v>
      </c>
    </row>
    <row r="103" spans="1:19" x14ac:dyDescent="0.2">
      <c r="A103" s="103">
        <v>46</v>
      </c>
      <c r="B103" s="92" t="s">
        <v>94</v>
      </c>
      <c r="C103" s="92" t="s">
        <v>95</v>
      </c>
      <c r="D103" s="106" t="s">
        <v>96</v>
      </c>
      <c r="E103" s="27">
        <v>0</v>
      </c>
      <c r="F103" s="28">
        <v>0</v>
      </c>
      <c r="G103" s="29"/>
      <c r="H103" s="30"/>
      <c r="I103" s="27">
        <v>0</v>
      </c>
      <c r="J103" s="27">
        <v>0</v>
      </c>
      <c r="K103" s="27">
        <v>0</v>
      </c>
      <c r="L103" s="27">
        <f t="shared" si="5"/>
        <v>0</v>
      </c>
      <c r="M103" s="27">
        <f t="shared" si="6"/>
        <v>0</v>
      </c>
      <c r="N103" s="31">
        <v>1</v>
      </c>
      <c r="O103" s="31"/>
      <c r="P103" s="32"/>
      <c r="Q103" s="33">
        <f t="shared" si="8"/>
        <v>1910</v>
      </c>
      <c r="R103" s="31">
        <f t="shared" si="9"/>
        <v>20</v>
      </c>
      <c r="S103" s="34">
        <f t="shared" si="7"/>
        <v>0</v>
      </c>
    </row>
    <row r="104" spans="1:19" x14ac:dyDescent="0.2">
      <c r="A104" s="104"/>
      <c r="B104" s="93"/>
      <c r="C104" s="93"/>
      <c r="D104" s="107"/>
      <c r="E104" s="35">
        <v>0</v>
      </c>
      <c r="F104" s="36"/>
      <c r="G104" s="37">
        <v>0</v>
      </c>
      <c r="H104" s="38"/>
      <c r="I104" s="35">
        <v>0</v>
      </c>
      <c r="J104" s="35">
        <v>0</v>
      </c>
      <c r="K104" s="35">
        <v>0</v>
      </c>
      <c r="L104" s="35">
        <f t="shared" si="5"/>
        <v>0</v>
      </c>
      <c r="M104" s="35">
        <f t="shared" si="6"/>
        <v>0</v>
      </c>
      <c r="N104" s="39"/>
      <c r="O104" s="39">
        <v>6</v>
      </c>
      <c r="P104" s="40"/>
      <c r="Q104" s="41">
        <f t="shared" si="8"/>
        <v>11460</v>
      </c>
      <c r="R104" s="39">
        <f t="shared" si="9"/>
        <v>120</v>
      </c>
      <c r="S104" s="42">
        <f t="shared" si="7"/>
        <v>0</v>
      </c>
    </row>
    <row r="105" spans="1:19" x14ac:dyDescent="0.2">
      <c r="A105" s="105"/>
      <c r="B105" s="101"/>
      <c r="C105" s="101"/>
      <c r="D105" s="108"/>
      <c r="E105" s="43">
        <v>0</v>
      </c>
      <c r="F105" s="44"/>
      <c r="G105" s="44"/>
      <c r="H105" s="45">
        <v>0</v>
      </c>
      <c r="I105" s="43">
        <v>0</v>
      </c>
      <c r="J105" s="43">
        <v>0</v>
      </c>
      <c r="K105" s="43">
        <v>0</v>
      </c>
      <c r="L105" s="43">
        <f t="shared" si="5"/>
        <v>0</v>
      </c>
      <c r="M105" s="43">
        <f t="shared" si="6"/>
        <v>0</v>
      </c>
      <c r="N105" s="46"/>
      <c r="O105" s="46"/>
      <c r="P105" s="47">
        <v>1</v>
      </c>
      <c r="Q105" s="46">
        <f t="shared" si="8"/>
        <v>1910</v>
      </c>
      <c r="R105" s="46">
        <f t="shared" si="9"/>
        <v>20</v>
      </c>
      <c r="S105" s="48">
        <f t="shared" si="7"/>
        <v>0</v>
      </c>
    </row>
    <row r="106" spans="1:19" x14ac:dyDescent="0.2">
      <c r="A106" s="100">
        <v>46</v>
      </c>
      <c r="B106" s="92" t="s">
        <v>94</v>
      </c>
      <c r="C106" s="92" t="s">
        <v>97</v>
      </c>
      <c r="D106" s="95" t="s">
        <v>98</v>
      </c>
      <c r="E106" s="27">
        <v>0</v>
      </c>
      <c r="F106" s="28">
        <v>0</v>
      </c>
      <c r="G106" s="29"/>
      <c r="H106" s="30"/>
      <c r="I106" s="27">
        <v>0</v>
      </c>
      <c r="J106" s="27">
        <v>0</v>
      </c>
      <c r="K106" s="27">
        <v>0</v>
      </c>
      <c r="L106" s="27">
        <f t="shared" si="5"/>
        <v>0</v>
      </c>
      <c r="M106" s="27">
        <f t="shared" si="6"/>
        <v>0</v>
      </c>
      <c r="N106" s="31">
        <v>1</v>
      </c>
      <c r="O106" s="31"/>
      <c r="P106" s="32"/>
      <c r="Q106" s="33">
        <f t="shared" si="8"/>
        <v>1910</v>
      </c>
      <c r="R106" s="31">
        <f t="shared" si="9"/>
        <v>20</v>
      </c>
      <c r="S106" s="34">
        <f t="shared" si="7"/>
        <v>0</v>
      </c>
    </row>
    <row r="107" spans="1:19" x14ac:dyDescent="0.2">
      <c r="A107" s="100"/>
      <c r="B107" s="93"/>
      <c r="C107" s="93"/>
      <c r="D107" s="96"/>
      <c r="E107" s="35">
        <v>0</v>
      </c>
      <c r="F107" s="36"/>
      <c r="G107" s="37">
        <v>0</v>
      </c>
      <c r="H107" s="38"/>
      <c r="I107" s="35">
        <v>0</v>
      </c>
      <c r="J107" s="35">
        <v>0</v>
      </c>
      <c r="K107" s="35">
        <v>0</v>
      </c>
      <c r="L107" s="35">
        <f t="shared" si="5"/>
        <v>0</v>
      </c>
      <c r="M107" s="35">
        <f t="shared" si="6"/>
        <v>0</v>
      </c>
      <c r="N107" s="39"/>
      <c r="O107" s="39">
        <v>4</v>
      </c>
      <c r="P107" s="40"/>
      <c r="Q107" s="41">
        <f t="shared" si="8"/>
        <v>7640</v>
      </c>
      <c r="R107" s="39">
        <f t="shared" si="9"/>
        <v>80</v>
      </c>
      <c r="S107" s="42">
        <f t="shared" si="7"/>
        <v>0</v>
      </c>
    </row>
    <row r="108" spans="1:19" x14ac:dyDescent="0.2">
      <c r="A108" s="89"/>
      <c r="B108" s="94"/>
      <c r="C108" s="94"/>
      <c r="D108" s="96"/>
      <c r="E108" s="66">
        <v>0</v>
      </c>
      <c r="F108" s="67"/>
      <c r="G108" s="67"/>
      <c r="H108" s="68">
        <v>0</v>
      </c>
      <c r="I108" s="66">
        <v>0</v>
      </c>
      <c r="J108" s="66">
        <v>0</v>
      </c>
      <c r="K108" s="66">
        <v>0</v>
      </c>
      <c r="L108" s="66">
        <f t="shared" si="5"/>
        <v>0</v>
      </c>
      <c r="M108" s="66">
        <f t="shared" si="6"/>
        <v>0</v>
      </c>
      <c r="N108" s="69"/>
      <c r="O108" s="69"/>
      <c r="P108" s="77">
        <v>3</v>
      </c>
      <c r="Q108" s="69">
        <f t="shared" si="8"/>
        <v>5730</v>
      </c>
      <c r="R108" s="69">
        <f t="shared" si="9"/>
        <v>60</v>
      </c>
      <c r="S108" s="73">
        <f t="shared" si="7"/>
        <v>0</v>
      </c>
    </row>
    <row r="109" spans="1:19" x14ac:dyDescent="0.2">
      <c r="A109" s="100">
        <v>46</v>
      </c>
      <c r="B109" s="92" t="s">
        <v>94</v>
      </c>
      <c r="C109" s="92" t="s">
        <v>99</v>
      </c>
      <c r="D109" s="95" t="s">
        <v>100</v>
      </c>
      <c r="E109" s="27">
        <v>0</v>
      </c>
      <c r="F109" s="28">
        <v>0</v>
      </c>
      <c r="G109" s="29"/>
      <c r="H109" s="30"/>
      <c r="I109" s="27">
        <v>0</v>
      </c>
      <c r="J109" s="27">
        <v>0</v>
      </c>
      <c r="K109" s="27">
        <v>0</v>
      </c>
      <c r="L109" s="27">
        <f t="shared" si="5"/>
        <v>0</v>
      </c>
      <c r="M109" s="27">
        <f t="shared" si="6"/>
        <v>0</v>
      </c>
      <c r="N109" s="31">
        <v>1</v>
      </c>
      <c r="O109" s="31"/>
      <c r="P109" s="32"/>
      <c r="Q109" s="33">
        <f t="shared" si="8"/>
        <v>1910</v>
      </c>
      <c r="R109" s="31">
        <f t="shared" si="9"/>
        <v>20</v>
      </c>
      <c r="S109" s="34">
        <f t="shared" si="7"/>
        <v>0</v>
      </c>
    </row>
    <row r="110" spans="1:19" x14ac:dyDescent="0.2">
      <c r="A110" s="100"/>
      <c r="B110" s="93"/>
      <c r="C110" s="93"/>
      <c r="D110" s="96"/>
      <c r="E110" s="35">
        <v>0</v>
      </c>
      <c r="F110" s="36"/>
      <c r="G110" s="37">
        <v>0</v>
      </c>
      <c r="H110" s="38"/>
      <c r="I110" s="35">
        <v>0</v>
      </c>
      <c r="J110" s="35">
        <v>0</v>
      </c>
      <c r="K110" s="35">
        <v>0</v>
      </c>
      <c r="L110" s="35">
        <f t="shared" si="5"/>
        <v>0</v>
      </c>
      <c r="M110" s="35">
        <f t="shared" si="6"/>
        <v>0</v>
      </c>
      <c r="N110" s="39"/>
      <c r="O110" s="39">
        <v>5</v>
      </c>
      <c r="P110" s="40"/>
      <c r="Q110" s="41">
        <f t="shared" si="8"/>
        <v>9550</v>
      </c>
      <c r="R110" s="39">
        <f t="shared" si="9"/>
        <v>100</v>
      </c>
      <c r="S110" s="42">
        <f t="shared" si="7"/>
        <v>0</v>
      </c>
    </row>
    <row r="111" spans="1:19" x14ac:dyDescent="0.2">
      <c r="A111" s="89"/>
      <c r="B111" s="94"/>
      <c r="C111" s="94"/>
      <c r="D111" s="96"/>
      <c r="E111" s="66">
        <v>0</v>
      </c>
      <c r="F111" s="67"/>
      <c r="G111" s="67"/>
      <c r="H111" s="68">
        <v>0</v>
      </c>
      <c r="I111" s="66">
        <v>0</v>
      </c>
      <c r="J111" s="66">
        <v>0</v>
      </c>
      <c r="K111" s="66">
        <v>0</v>
      </c>
      <c r="L111" s="66">
        <f t="shared" si="5"/>
        <v>0</v>
      </c>
      <c r="M111" s="66">
        <f t="shared" si="6"/>
        <v>0</v>
      </c>
      <c r="N111" s="69"/>
      <c r="O111" s="69"/>
      <c r="P111" s="77">
        <v>2</v>
      </c>
      <c r="Q111" s="69">
        <f t="shared" si="8"/>
        <v>3820</v>
      </c>
      <c r="R111" s="69">
        <f t="shared" si="9"/>
        <v>40</v>
      </c>
      <c r="S111" s="73">
        <f t="shared" si="7"/>
        <v>0</v>
      </c>
    </row>
    <row r="112" spans="1:19" x14ac:dyDescent="0.2">
      <c r="A112" s="100">
        <v>46</v>
      </c>
      <c r="B112" s="92" t="s">
        <v>94</v>
      </c>
      <c r="C112" s="92" t="s">
        <v>101</v>
      </c>
      <c r="D112" s="95" t="s">
        <v>102</v>
      </c>
      <c r="E112" s="27">
        <v>0</v>
      </c>
      <c r="F112" s="28">
        <v>0</v>
      </c>
      <c r="G112" s="29"/>
      <c r="H112" s="30"/>
      <c r="I112" s="27">
        <v>0</v>
      </c>
      <c r="J112" s="27">
        <v>0</v>
      </c>
      <c r="K112" s="27">
        <v>0</v>
      </c>
      <c r="L112" s="27">
        <f t="shared" si="5"/>
        <v>0</v>
      </c>
      <c r="M112" s="27">
        <f t="shared" si="6"/>
        <v>0</v>
      </c>
      <c r="N112" s="31">
        <v>1</v>
      </c>
      <c r="O112" s="31"/>
      <c r="P112" s="32"/>
      <c r="Q112" s="33">
        <f t="shared" si="8"/>
        <v>1910</v>
      </c>
      <c r="R112" s="31">
        <f t="shared" si="9"/>
        <v>20</v>
      </c>
      <c r="S112" s="34">
        <f t="shared" si="7"/>
        <v>0</v>
      </c>
    </row>
    <row r="113" spans="1:19" x14ac:dyDescent="0.2">
      <c r="A113" s="100"/>
      <c r="B113" s="93"/>
      <c r="C113" s="93"/>
      <c r="D113" s="96"/>
      <c r="E113" s="35">
        <v>0</v>
      </c>
      <c r="F113" s="36"/>
      <c r="G113" s="37">
        <v>0</v>
      </c>
      <c r="H113" s="38"/>
      <c r="I113" s="35">
        <v>0</v>
      </c>
      <c r="J113" s="35">
        <v>0</v>
      </c>
      <c r="K113" s="35">
        <v>0</v>
      </c>
      <c r="L113" s="35">
        <f t="shared" si="5"/>
        <v>0</v>
      </c>
      <c r="M113" s="35">
        <f t="shared" si="6"/>
        <v>0</v>
      </c>
      <c r="N113" s="39"/>
      <c r="O113" s="39">
        <v>4</v>
      </c>
      <c r="P113" s="40"/>
      <c r="Q113" s="41">
        <f t="shared" si="8"/>
        <v>7640</v>
      </c>
      <c r="R113" s="39">
        <f t="shared" si="9"/>
        <v>80</v>
      </c>
      <c r="S113" s="42">
        <f t="shared" si="7"/>
        <v>0</v>
      </c>
    </row>
    <row r="114" spans="1:19" x14ac:dyDescent="0.2">
      <c r="A114" s="100"/>
      <c r="B114" s="94"/>
      <c r="C114" s="101"/>
      <c r="D114" s="102"/>
      <c r="E114" s="43">
        <v>0</v>
      </c>
      <c r="F114" s="44"/>
      <c r="G114" s="44"/>
      <c r="H114" s="45">
        <v>0</v>
      </c>
      <c r="I114" s="43">
        <v>0</v>
      </c>
      <c r="J114" s="43">
        <v>0</v>
      </c>
      <c r="K114" s="43">
        <v>0</v>
      </c>
      <c r="L114" s="43">
        <f t="shared" si="5"/>
        <v>0</v>
      </c>
      <c r="M114" s="43">
        <f t="shared" si="6"/>
        <v>0</v>
      </c>
      <c r="N114" s="46"/>
      <c r="O114" s="46"/>
      <c r="P114" s="74">
        <v>3</v>
      </c>
      <c r="Q114" s="46">
        <f t="shared" si="8"/>
        <v>5730</v>
      </c>
      <c r="R114" s="46">
        <f t="shared" si="9"/>
        <v>60</v>
      </c>
      <c r="S114" s="48">
        <f t="shared" si="7"/>
        <v>0</v>
      </c>
    </row>
    <row r="115" spans="1:19" x14ac:dyDescent="0.2">
      <c r="A115" s="100">
        <v>46</v>
      </c>
      <c r="B115" s="92" t="s">
        <v>94</v>
      </c>
      <c r="C115" s="92" t="s">
        <v>103</v>
      </c>
      <c r="D115" s="95" t="s">
        <v>104</v>
      </c>
      <c r="E115" s="27">
        <v>0</v>
      </c>
      <c r="F115" s="28">
        <v>0</v>
      </c>
      <c r="G115" s="29"/>
      <c r="H115" s="30"/>
      <c r="I115" s="27">
        <v>0</v>
      </c>
      <c r="J115" s="27">
        <v>0</v>
      </c>
      <c r="K115" s="27">
        <v>0</v>
      </c>
      <c r="L115" s="27">
        <f t="shared" si="5"/>
        <v>0</v>
      </c>
      <c r="M115" s="27">
        <f t="shared" si="6"/>
        <v>0</v>
      </c>
      <c r="N115" s="31">
        <v>1</v>
      </c>
      <c r="O115" s="31"/>
      <c r="P115" s="32"/>
      <c r="Q115" s="33">
        <f t="shared" si="8"/>
        <v>1910</v>
      </c>
      <c r="R115" s="31">
        <f t="shared" si="9"/>
        <v>20</v>
      </c>
      <c r="S115" s="34">
        <f t="shared" si="7"/>
        <v>0</v>
      </c>
    </row>
    <row r="116" spans="1:19" x14ac:dyDescent="0.2">
      <c r="A116" s="100"/>
      <c r="B116" s="93"/>
      <c r="C116" s="93"/>
      <c r="D116" s="96"/>
      <c r="E116" s="35">
        <v>0</v>
      </c>
      <c r="F116" s="36"/>
      <c r="G116" s="37">
        <v>0</v>
      </c>
      <c r="H116" s="38"/>
      <c r="I116" s="35">
        <v>0</v>
      </c>
      <c r="J116" s="35">
        <v>0</v>
      </c>
      <c r="K116" s="35">
        <v>0</v>
      </c>
      <c r="L116" s="35">
        <f t="shared" si="5"/>
        <v>0</v>
      </c>
      <c r="M116" s="35">
        <f t="shared" si="6"/>
        <v>0</v>
      </c>
      <c r="N116" s="39"/>
      <c r="O116" s="39">
        <v>6</v>
      </c>
      <c r="P116" s="40"/>
      <c r="Q116" s="41">
        <f t="shared" si="8"/>
        <v>11460</v>
      </c>
      <c r="R116" s="39">
        <f t="shared" si="9"/>
        <v>120</v>
      </c>
      <c r="S116" s="42">
        <f t="shared" si="7"/>
        <v>0</v>
      </c>
    </row>
    <row r="117" spans="1:19" x14ac:dyDescent="0.2">
      <c r="A117" s="109"/>
      <c r="B117" s="98"/>
      <c r="C117" s="98"/>
      <c r="D117" s="99"/>
      <c r="E117" s="57">
        <v>0</v>
      </c>
      <c r="F117" s="58"/>
      <c r="G117" s="58"/>
      <c r="H117" s="59">
        <v>0</v>
      </c>
      <c r="I117" s="57">
        <v>0</v>
      </c>
      <c r="J117" s="57">
        <v>0</v>
      </c>
      <c r="K117" s="57">
        <v>0</v>
      </c>
      <c r="L117" s="57">
        <f t="shared" si="5"/>
        <v>0</v>
      </c>
      <c r="M117" s="57">
        <f t="shared" si="6"/>
        <v>0</v>
      </c>
      <c r="N117" s="60"/>
      <c r="O117" s="60"/>
      <c r="P117" s="76">
        <v>3</v>
      </c>
      <c r="Q117" s="60">
        <f t="shared" si="8"/>
        <v>5730</v>
      </c>
      <c r="R117" s="60">
        <f t="shared" si="9"/>
        <v>60</v>
      </c>
      <c r="S117" s="62">
        <f t="shared" si="7"/>
        <v>0</v>
      </c>
    </row>
    <row r="118" spans="1:19" x14ac:dyDescent="0.2">
      <c r="A118" s="100">
        <v>48</v>
      </c>
      <c r="B118" s="92" t="s">
        <v>105</v>
      </c>
      <c r="C118" s="92" t="s">
        <v>106</v>
      </c>
      <c r="D118" s="95" t="s">
        <v>107</v>
      </c>
      <c r="E118" s="27">
        <v>0</v>
      </c>
      <c r="F118" s="28">
        <v>0</v>
      </c>
      <c r="G118" s="29"/>
      <c r="H118" s="30"/>
      <c r="I118" s="27">
        <v>0</v>
      </c>
      <c r="J118" s="27">
        <v>0</v>
      </c>
      <c r="K118" s="27">
        <v>0</v>
      </c>
      <c r="L118" s="27">
        <f t="shared" si="5"/>
        <v>0</v>
      </c>
      <c r="M118" s="27">
        <f t="shared" si="6"/>
        <v>0</v>
      </c>
      <c r="N118" s="31">
        <v>1</v>
      </c>
      <c r="O118" s="31"/>
      <c r="P118" s="32"/>
      <c r="Q118" s="33">
        <f t="shared" si="8"/>
        <v>1910</v>
      </c>
      <c r="R118" s="31">
        <f t="shared" si="9"/>
        <v>20</v>
      </c>
      <c r="S118" s="34">
        <f t="shared" si="7"/>
        <v>0</v>
      </c>
    </row>
    <row r="119" spans="1:19" x14ac:dyDescent="0.2">
      <c r="A119" s="100"/>
      <c r="B119" s="93"/>
      <c r="C119" s="93"/>
      <c r="D119" s="96"/>
      <c r="E119" s="35">
        <v>0</v>
      </c>
      <c r="F119" s="36"/>
      <c r="G119" s="37">
        <v>0</v>
      </c>
      <c r="H119" s="38"/>
      <c r="I119" s="35">
        <v>0</v>
      </c>
      <c r="J119" s="35">
        <v>0</v>
      </c>
      <c r="K119" s="35">
        <v>0</v>
      </c>
      <c r="L119" s="35">
        <f t="shared" si="5"/>
        <v>0</v>
      </c>
      <c r="M119" s="35">
        <f t="shared" si="6"/>
        <v>0</v>
      </c>
      <c r="N119" s="39"/>
      <c r="O119" s="39">
        <v>6</v>
      </c>
      <c r="P119" s="40"/>
      <c r="Q119" s="41">
        <f t="shared" si="8"/>
        <v>11460</v>
      </c>
      <c r="R119" s="39">
        <f t="shared" si="9"/>
        <v>120</v>
      </c>
      <c r="S119" s="42">
        <f t="shared" si="7"/>
        <v>0</v>
      </c>
    </row>
    <row r="120" spans="1:19" x14ac:dyDescent="0.2">
      <c r="A120" s="89"/>
      <c r="B120" s="94"/>
      <c r="C120" s="94"/>
      <c r="D120" s="96"/>
      <c r="E120" s="66">
        <v>0</v>
      </c>
      <c r="F120" s="67"/>
      <c r="G120" s="67"/>
      <c r="H120" s="68">
        <v>0</v>
      </c>
      <c r="I120" s="66">
        <v>0</v>
      </c>
      <c r="J120" s="66">
        <v>0</v>
      </c>
      <c r="K120" s="66">
        <v>0</v>
      </c>
      <c r="L120" s="66">
        <f t="shared" si="5"/>
        <v>0</v>
      </c>
      <c r="M120" s="66">
        <f t="shared" si="6"/>
        <v>0</v>
      </c>
      <c r="N120" s="69"/>
      <c r="O120" s="69"/>
      <c r="P120" s="77">
        <v>4</v>
      </c>
      <c r="Q120" s="69">
        <f t="shared" si="8"/>
        <v>7640</v>
      </c>
      <c r="R120" s="69">
        <f t="shared" si="9"/>
        <v>80</v>
      </c>
      <c r="S120" s="73">
        <f t="shared" si="7"/>
        <v>0</v>
      </c>
    </row>
    <row r="121" spans="1:19" x14ac:dyDescent="0.2">
      <c r="A121" s="100">
        <v>48</v>
      </c>
      <c r="B121" s="92" t="s">
        <v>105</v>
      </c>
      <c r="C121" s="92" t="s">
        <v>108</v>
      </c>
      <c r="D121" s="95" t="s">
        <v>109</v>
      </c>
      <c r="E121" s="27">
        <v>0</v>
      </c>
      <c r="F121" s="28">
        <v>0</v>
      </c>
      <c r="G121" s="29"/>
      <c r="H121" s="30"/>
      <c r="I121" s="27">
        <v>0</v>
      </c>
      <c r="J121" s="27">
        <v>0</v>
      </c>
      <c r="K121" s="27">
        <v>0</v>
      </c>
      <c r="L121" s="27">
        <f t="shared" si="5"/>
        <v>0</v>
      </c>
      <c r="M121" s="27">
        <f t="shared" si="6"/>
        <v>0</v>
      </c>
      <c r="N121" s="31">
        <v>1</v>
      </c>
      <c r="O121" s="31"/>
      <c r="P121" s="32"/>
      <c r="Q121" s="33">
        <f t="shared" si="8"/>
        <v>1910</v>
      </c>
      <c r="R121" s="31">
        <f t="shared" si="9"/>
        <v>20</v>
      </c>
      <c r="S121" s="34">
        <f t="shared" si="7"/>
        <v>0</v>
      </c>
    </row>
    <row r="122" spans="1:19" x14ac:dyDescent="0.2">
      <c r="A122" s="100"/>
      <c r="B122" s="93"/>
      <c r="C122" s="93"/>
      <c r="D122" s="96"/>
      <c r="E122" s="35">
        <v>0</v>
      </c>
      <c r="F122" s="36"/>
      <c r="G122" s="37">
        <v>0</v>
      </c>
      <c r="H122" s="38"/>
      <c r="I122" s="35">
        <v>0</v>
      </c>
      <c r="J122" s="35">
        <v>0</v>
      </c>
      <c r="K122" s="35">
        <v>0</v>
      </c>
      <c r="L122" s="35">
        <f t="shared" si="5"/>
        <v>0</v>
      </c>
      <c r="M122" s="35">
        <f t="shared" si="6"/>
        <v>0</v>
      </c>
      <c r="N122" s="39"/>
      <c r="O122" s="39">
        <v>6</v>
      </c>
      <c r="P122" s="40"/>
      <c r="Q122" s="41">
        <f t="shared" si="8"/>
        <v>11460</v>
      </c>
      <c r="R122" s="39">
        <f t="shared" si="9"/>
        <v>120</v>
      </c>
      <c r="S122" s="42">
        <f t="shared" si="7"/>
        <v>0</v>
      </c>
    </row>
    <row r="123" spans="1:19" x14ac:dyDescent="0.2">
      <c r="A123" s="89"/>
      <c r="B123" s="94"/>
      <c r="C123" s="94"/>
      <c r="D123" s="96"/>
      <c r="E123" s="66">
        <v>0</v>
      </c>
      <c r="F123" s="67"/>
      <c r="G123" s="67"/>
      <c r="H123" s="68">
        <v>0</v>
      </c>
      <c r="I123" s="66">
        <v>0</v>
      </c>
      <c r="J123" s="66">
        <v>0</v>
      </c>
      <c r="K123" s="66">
        <v>0</v>
      </c>
      <c r="L123" s="66">
        <f t="shared" si="5"/>
        <v>0</v>
      </c>
      <c r="M123" s="66">
        <f t="shared" si="6"/>
        <v>0</v>
      </c>
      <c r="N123" s="69"/>
      <c r="O123" s="69"/>
      <c r="P123" s="77">
        <v>3</v>
      </c>
      <c r="Q123" s="69">
        <f t="shared" si="8"/>
        <v>5730</v>
      </c>
      <c r="R123" s="69">
        <f t="shared" si="9"/>
        <v>60</v>
      </c>
      <c r="S123" s="73">
        <f t="shared" si="7"/>
        <v>0</v>
      </c>
    </row>
    <row r="124" spans="1:19" x14ac:dyDescent="0.2">
      <c r="A124" s="100">
        <v>48</v>
      </c>
      <c r="B124" s="92" t="s">
        <v>105</v>
      </c>
      <c r="C124" s="92" t="s">
        <v>110</v>
      </c>
      <c r="D124" s="95" t="s">
        <v>111</v>
      </c>
      <c r="E124" s="27">
        <v>0</v>
      </c>
      <c r="F124" s="28">
        <v>0</v>
      </c>
      <c r="G124" s="29"/>
      <c r="H124" s="30"/>
      <c r="I124" s="27">
        <v>0</v>
      </c>
      <c r="J124" s="27">
        <v>0</v>
      </c>
      <c r="K124" s="27">
        <v>0</v>
      </c>
      <c r="L124" s="27">
        <f t="shared" si="5"/>
        <v>0</v>
      </c>
      <c r="M124" s="27">
        <f t="shared" si="6"/>
        <v>0</v>
      </c>
      <c r="N124" s="31">
        <v>1</v>
      </c>
      <c r="O124" s="31"/>
      <c r="P124" s="32"/>
      <c r="Q124" s="33">
        <f t="shared" si="8"/>
        <v>1910</v>
      </c>
      <c r="R124" s="31">
        <f t="shared" si="9"/>
        <v>20</v>
      </c>
      <c r="S124" s="34">
        <f t="shared" si="7"/>
        <v>0</v>
      </c>
    </row>
    <row r="125" spans="1:19" x14ac:dyDescent="0.2">
      <c r="A125" s="100"/>
      <c r="B125" s="93"/>
      <c r="C125" s="93"/>
      <c r="D125" s="96"/>
      <c r="E125" s="35">
        <v>0</v>
      </c>
      <c r="F125" s="36"/>
      <c r="G125" s="37">
        <v>0</v>
      </c>
      <c r="H125" s="38"/>
      <c r="I125" s="35">
        <v>0</v>
      </c>
      <c r="J125" s="35">
        <v>0</v>
      </c>
      <c r="K125" s="35">
        <v>0</v>
      </c>
      <c r="L125" s="35">
        <f t="shared" si="5"/>
        <v>0</v>
      </c>
      <c r="M125" s="35">
        <f t="shared" si="6"/>
        <v>0</v>
      </c>
      <c r="N125" s="39"/>
      <c r="O125" s="39">
        <v>12</v>
      </c>
      <c r="P125" s="40"/>
      <c r="Q125" s="41">
        <f t="shared" si="8"/>
        <v>22920</v>
      </c>
      <c r="R125" s="39">
        <f t="shared" si="9"/>
        <v>240</v>
      </c>
      <c r="S125" s="42">
        <f t="shared" si="7"/>
        <v>0</v>
      </c>
    </row>
    <row r="126" spans="1:19" x14ac:dyDescent="0.2">
      <c r="A126" s="100"/>
      <c r="B126" s="94"/>
      <c r="C126" s="94"/>
      <c r="D126" s="102"/>
      <c r="E126" s="43">
        <v>0</v>
      </c>
      <c r="F126" s="44"/>
      <c r="G126" s="44"/>
      <c r="H126" s="45">
        <v>0</v>
      </c>
      <c r="I126" s="43">
        <v>0</v>
      </c>
      <c r="J126" s="43">
        <v>0</v>
      </c>
      <c r="K126" s="43">
        <v>0</v>
      </c>
      <c r="L126" s="43">
        <f t="shared" si="5"/>
        <v>0</v>
      </c>
      <c r="M126" s="43">
        <f t="shared" si="6"/>
        <v>0</v>
      </c>
      <c r="N126" s="46"/>
      <c r="O126" s="46"/>
      <c r="P126" s="74">
        <v>7</v>
      </c>
      <c r="Q126" s="46">
        <f t="shared" si="8"/>
        <v>13370</v>
      </c>
      <c r="R126" s="46">
        <f t="shared" si="9"/>
        <v>140</v>
      </c>
      <c r="S126" s="48">
        <f t="shared" si="7"/>
        <v>0</v>
      </c>
    </row>
    <row r="127" spans="1:19" x14ac:dyDescent="0.2">
      <c r="A127" s="100">
        <v>48</v>
      </c>
      <c r="B127" s="92" t="s">
        <v>105</v>
      </c>
      <c r="C127" s="92" t="s">
        <v>112</v>
      </c>
      <c r="D127" s="95" t="s">
        <v>113</v>
      </c>
      <c r="E127" s="27">
        <v>0</v>
      </c>
      <c r="F127" s="28">
        <v>0</v>
      </c>
      <c r="G127" s="29"/>
      <c r="H127" s="30"/>
      <c r="I127" s="27">
        <v>0</v>
      </c>
      <c r="J127" s="27">
        <v>0</v>
      </c>
      <c r="K127" s="27">
        <v>0</v>
      </c>
      <c r="L127" s="27">
        <f t="shared" si="5"/>
        <v>0</v>
      </c>
      <c r="M127" s="27">
        <f t="shared" si="6"/>
        <v>0</v>
      </c>
      <c r="N127" s="31">
        <v>1</v>
      </c>
      <c r="O127" s="31"/>
      <c r="P127" s="32"/>
      <c r="Q127" s="33">
        <f t="shared" si="8"/>
        <v>1910</v>
      </c>
      <c r="R127" s="31">
        <f t="shared" si="9"/>
        <v>20</v>
      </c>
      <c r="S127" s="34">
        <f t="shared" si="7"/>
        <v>0</v>
      </c>
    </row>
    <row r="128" spans="1:19" x14ac:dyDescent="0.2">
      <c r="A128" s="100"/>
      <c r="B128" s="93"/>
      <c r="C128" s="93"/>
      <c r="D128" s="96"/>
      <c r="E128" s="35">
        <v>0</v>
      </c>
      <c r="F128" s="36"/>
      <c r="G128" s="37">
        <v>0</v>
      </c>
      <c r="H128" s="38"/>
      <c r="I128" s="35">
        <v>0</v>
      </c>
      <c r="J128" s="35">
        <v>0</v>
      </c>
      <c r="K128" s="35">
        <v>0</v>
      </c>
      <c r="L128" s="35">
        <f t="shared" si="5"/>
        <v>0</v>
      </c>
      <c r="M128" s="35">
        <f t="shared" si="6"/>
        <v>0</v>
      </c>
      <c r="N128" s="39"/>
      <c r="O128" s="39">
        <v>9</v>
      </c>
      <c r="P128" s="40"/>
      <c r="Q128" s="41">
        <f t="shared" si="8"/>
        <v>17190</v>
      </c>
      <c r="R128" s="39">
        <f t="shared" si="9"/>
        <v>180</v>
      </c>
      <c r="S128" s="42">
        <f t="shared" si="7"/>
        <v>0</v>
      </c>
    </row>
    <row r="129" spans="1:19" x14ac:dyDescent="0.2">
      <c r="A129" s="109"/>
      <c r="B129" s="98"/>
      <c r="C129" s="98"/>
      <c r="D129" s="99"/>
      <c r="E129" s="57">
        <v>0</v>
      </c>
      <c r="F129" s="58"/>
      <c r="G129" s="58"/>
      <c r="H129" s="59">
        <v>0</v>
      </c>
      <c r="I129" s="57">
        <v>0</v>
      </c>
      <c r="J129" s="57">
        <v>0</v>
      </c>
      <c r="K129" s="57">
        <v>0</v>
      </c>
      <c r="L129" s="57">
        <f t="shared" si="5"/>
        <v>0</v>
      </c>
      <c r="M129" s="57">
        <f t="shared" si="6"/>
        <v>0</v>
      </c>
      <c r="N129" s="60"/>
      <c r="O129" s="60"/>
      <c r="P129" s="76">
        <v>4</v>
      </c>
      <c r="Q129" s="60">
        <f t="shared" si="8"/>
        <v>7640</v>
      </c>
      <c r="R129" s="60">
        <f t="shared" si="9"/>
        <v>80</v>
      </c>
      <c r="S129" s="62">
        <f t="shared" si="7"/>
        <v>0</v>
      </c>
    </row>
    <row r="130" spans="1:19" x14ac:dyDescent="0.2">
      <c r="A130" s="100">
        <v>65</v>
      </c>
      <c r="B130" s="92" t="s">
        <v>114</v>
      </c>
      <c r="C130" s="92" t="s">
        <v>115</v>
      </c>
      <c r="D130" s="95" t="s">
        <v>116</v>
      </c>
      <c r="E130" s="27">
        <v>0</v>
      </c>
      <c r="F130" s="28">
        <v>0</v>
      </c>
      <c r="G130" s="29"/>
      <c r="H130" s="30"/>
      <c r="I130" s="27">
        <v>0</v>
      </c>
      <c r="J130" s="27">
        <v>0</v>
      </c>
      <c r="K130" s="27">
        <v>0</v>
      </c>
      <c r="L130" s="27">
        <f t="shared" si="5"/>
        <v>0</v>
      </c>
      <c r="M130" s="27">
        <f t="shared" si="6"/>
        <v>0</v>
      </c>
      <c r="N130" s="31">
        <v>1</v>
      </c>
      <c r="O130" s="31"/>
      <c r="P130" s="32"/>
      <c r="Q130" s="33">
        <f t="shared" si="8"/>
        <v>1910</v>
      </c>
      <c r="R130" s="31">
        <f t="shared" si="9"/>
        <v>20</v>
      </c>
      <c r="S130" s="34">
        <f t="shared" si="7"/>
        <v>0</v>
      </c>
    </row>
    <row r="131" spans="1:19" x14ac:dyDescent="0.2">
      <c r="A131" s="100"/>
      <c r="B131" s="93"/>
      <c r="C131" s="93"/>
      <c r="D131" s="96"/>
      <c r="E131" s="35">
        <v>0</v>
      </c>
      <c r="F131" s="36"/>
      <c r="G131" s="37">
        <v>0</v>
      </c>
      <c r="H131" s="38"/>
      <c r="I131" s="35">
        <v>0</v>
      </c>
      <c r="J131" s="35">
        <v>0</v>
      </c>
      <c r="K131" s="35">
        <v>0</v>
      </c>
      <c r="L131" s="35">
        <f t="shared" si="5"/>
        <v>0</v>
      </c>
      <c r="M131" s="35">
        <f t="shared" si="6"/>
        <v>0</v>
      </c>
      <c r="N131" s="39"/>
      <c r="O131" s="39">
        <v>1</v>
      </c>
      <c r="P131" s="40"/>
      <c r="Q131" s="41">
        <f t="shared" si="8"/>
        <v>1910</v>
      </c>
      <c r="R131" s="39">
        <f t="shared" si="9"/>
        <v>20</v>
      </c>
      <c r="S131" s="42">
        <f t="shared" si="7"/>
        <v>0</v>
      </c>
    </row>
    <row r="132" spans="1:19" x14ac:dyDescent="0.2">
      <c r="A132" s="89"/>
      <c r="B132" s="94"/>
      <c r="C132" s="94"/>
      <c r="D132" s="96"/>
      <c r="E132" s="66">
        <v>0</v>
      </c>
      <c r="F132" s="67"/>
      <c r="G132" s="67"/>
      <c r="H132" s="68">
        <v>0</v>
      </c>
      <c r="I132" s="66">
        <v>0</v>
      </c>
      <c r="J132" s="66">
        <v>0</v>
      </c>
      <c r="K132" s="66">
        <v>0</v>
      </c>
      <c r="L132" s="66">
        <f t="shared" si="5"/>
        <v>0</v>
      </c>
      <c r="M132" s="66">
        <f t="shared" si="6"/>
        <v>0</v>
      </c>
      <c r="N132" s="69"/>
      <c r="O132" s="69"/>
      <c r="P132" s="77">
        <v>3</v>
      </c>
      <c r="Q132" s="69">
        <f t="shared" si="8"/>
        <v>5730</v>
      </c>
      <c r="R132" s="69">
        <f t="shared" si="9"/>
        <v>60</v>
      </c>
      <c r="S132" s="73">
        <f t="shared" si="7"/>
        <v>0</v>
      </c>
    </row>
    <row r="133" spans="1:19" x14ac:dyDescent="0.2">
      <c r="A133" s="100">
        <v>65</v>
      </c>
      <c r="B133" s="92" t="s">
        <v>114</v>
      </c>
      <c r="C133" s="92" t="s">
        <v>117</v>
      </c>
      <c r="D133" s="95" t="s">
        <v>118</v>
      </c>
      <c r="E133" s="27">
        <v>0</v>
      </c>
      <c r="F133" s="28">
        <v>0</v>
      </c>
      <c r="G133" s="29"/>
      <c r="H133" s="30"/>
      <c r="I133" s="27">
        <v>0</v>
      </c>
      <c r="J133" s="27">
        <v>0</v>
      </c>
      <c r="K133" s="27">
        <v>0</v>
      </c>
      <c r="L133" s="27">
        <f t="shared" si="5"/>
        <v>0</v>
      </c>
      <c r="M133" s="27">
        <f t="shared" si="6"/>
        <v>0</v>
      </c>
      <c r="N133" s="31">
        <v>1</v>
      </c>
      <c r="O133" s="31"/>
      <c r="P133" s="32"/>
      <c r="Q133" s="33">
        <f t="shared" si="8"/>
        <v>1910</v>
      </c>
      <c r="R133" s="31">
        <f t="shared" si="9"/>
        <v>20</v>
      </c>
      <c r="S133" s="34">
        <f t="shared" si="7"/>
        <v>0</v>
      </c>
    </row>
    <row r="134" spans="1:19" x14ac:dyDescent="0.2">
      <c r="A134" s="100"/>
      <c r="B134" s="93"/>
      <c r="C134" s="93"/>
      <c r="D134" s="96"/>
      <c r="E134" s="35">
        <v>0</v>
      </c>
      <c r="F134" s="36"/>
      <c r="G134" s="37">
        <v>0</v>
      </c>
      <c r="H134" s="38"/>
      <c r="I134" s="35">
        <v>0</v>
      </c>
      <c r="J134" s="35">
        <v>0</v>
      </c>
      <c r="K134" s="35">
        <v>0</v>
      </c>
      <c r="L134" s="35">
        <f t="shared" si="5"/>
        <v>0</v>
      </c>
      <c r="M134" s="35">
        <f t="shared" si="6"/>
        <v>0</v>
      </c>
      <c r="N134" s="39"/>
      <c r="O134" s="39">
        <v>3</v>
      </c>
      <c r="P134" s="40"/>
      <c r="Q134" s="41">
        <f t="shared" si="8"/>
        <v>5730</v>
      </c>
      <c r="R134" s="39">
        <f t="shared" si="9"/>
        <v>60</v>
      </c>
      <c r="S134" s="42">
        <f t="shared" si="7"/>
        <v>0</v>
      </c>
    </row>
    <row r="135" spans="1:19" x14ac:dyDescent="0.2">
      <c r="A135" s="89"/>
      <c r="B135" s="94"/>
      <c r="C135" s="94"/>
      <c r="D135" s="96"/>
      <c r="E135" s="66">
        <v>0</v>
      </c>
      <c r="F135" s="67"/>
      <c r="G135" s="67"/>
      <c r="H135" s="68">
        <v>0</v>
      </c>
      <c r="I135" s="66">
        <v>0</v>
      </c>
      <c r="J135" s="66">
        <v>0</v>
      </c>
      <c r="K135" s="66">
        <v>0</v>
      </c>
      <c r="L135" s="66">
        <f t="shared" ref="L135:L198" si="10">ROUND(SUM(F135:K135),2)</f>
        <v>0</v>
      </c>
      <c r="M135" s="66">
        <f t="shared" ref="M135:M198" si="11">+L135*1.5</f>
        <v>0</v>
      </c>
      <c r="N135" s="69"/>
      <c r="O135" s="69"/>
      <c r="P135" s="77">
        <v>2</v>
      </c>
      <c r="Q135" s="69">
        <f t="shared" si="8"/>
        <v>3820</v>
      </c>
      <c r="R135" s="69">
        <f t="shared" si="9"/>
        <v>40</v>
      </c>
      <c r="S135" s="73">
        <f t="shared" ref="S135:S198" si="12">+(Q135*L135)+(R135*M135)</f>
        <v>0</v>
      </c>
    </row>
    <row r="136" spans="1:19" x14ac:dyDescent="0.2">
      <c r="A136" s="100">
        <v>65</v>
      </c>
      <c r="B136" s="92" t="s">
        <v>114</v>
      </c>
      <c r="C136" s="92" t="s">
        <v>119</v>
      </c>
      <c r="D136" s="95" t="s">
        <v>120</v>
      </c>
      <c r="E136" s="27">
        <v>0</v>
      </c>
      <c r="F136" s="28">
        <v>0</v>
      </c>
      <c r="G136" s="29"/>
      <c r="H136" s="30"/>
      <c r="I136" s="27">
        <v>0</v>
      </c>
      <c r="J136" s="27">
        <v>0</v>
      </c>
      <c r="K136" s="27">
        <v>0</v>
      </c>
      <c r="L136" s="27">
        <f t="shared" si="10"/>
        <v>0</v>
      </c>
      <c r="M136" s="27">
        <f t="shared" si="11"/>
        <v>0</v>
      </c>
      <c r="N136" s="31">
        <v>1</v>
      </c>
      <c r="O136" s="31"/>
      <c r="P136" s="32"/>
      <c r="Q136" s="33">
        <f t="shared" ref="Q136:Q199" si="13">SUM(N136:P136)*($C$3)</f>
        <v>1910</v>
      </c>
      <c r="R136" s="31">
        <f t="shared" ref="R136:R199" si="14">SUM($N136:$P136)*$C$4</f>
        <v>20</v>
      </c>
      <c r="S136" s="34">
        <f t="shared" si="12"/>
        <v>0</v>
      </c>
    </row>
    <row r="137" spans="1:19" x14ac:dyDescent="0.2">
      <c r="A137" s="100"/>
      <c r="B137" s="93"/>
      <c r="C137" s="93"/>
      <c r="D137" s="96"/>
      <c r="E137" s="35">
        <v>0</v>
      </c>
      <c r="F137" s="36"/>
      <c r="G137" s="37">
        <v>0</v>
      </c>
      <c r="H137" s="38"/>
      <c r="I137" s="35">
        <v>0</v>
      </c>
      <c r="J137" s="35">
        <v>0</v>
      </c>
      <c r="K137" s="35">
        <v>0</v>
      </c>
      <c r="L137" s="35">
        <f t="shared" si="10"/>
        <v>0</v>
      </c>
      <c r="M137" s="35">
        <f t="shared" si="11"/>
        <v>0</v>
      </c>
      <c r="N137" s="39"/>
      <c r="O137" s="39">
        <v>3</v>
      </c>
      <c r="P137" s="40"/>
      <c r="Q137" s="41">
        <f t="shared" si="13"/>
        <v>5730</v>
      </c>
      <c r="R137" s="39">
        <f t="shared" si="14"/>
        <v>60</v>
      </c>
      <c r="S137" s="42">
        <f t="shared" si="12"/>
        <v>0</v>
      </c>
    </row>
    <row r="138" spans="1:19" x14ac:dyDescent="0.2">
      <c r="A138" s="100"/>
      <c r="B138" s="94"/>
      <c r="C138" s="94"/>
      <c r="D138" s="102"/>
      <c r="E138" s="43">
        <v>0</v>
      </c>
      <c r="F138" s="44"/>
      <c r="G138" s="44"/>
      <c r="H138" s="45">
        <v>0</v>
      </c>
      <c r="I138" s="43">
        <v>0</v>
      </c>
      <c r="J138" s="43">
        <v>0</v>
      </c>
      <c r="K138" s="43">
        <v>0</v>
      </c>
      <c r="L138" s="43">
        <f t="shared" si="10"/>
        <v>0</v>
      </c>
      <c r="M138" s="43">
        <f t="shared" si="11"/>
        <v>0</v>
      </c>
      <c r="N138" s="46"/>
      <c r="O138" s="46"/>
      <c r="P138" s="74">
        <v>3</v>
      </c>
      <c r="Q138" s="46">
        <f t="shared" si="13"/>
        <v>5730</v>
      </c>
      <c r="R138" s="46">
        <f t="shared" si="14"/>
        <v>60</v>
      </c>
      <c r="S138" s="48">
        <f t="shared" si="12"/>
        <v>0</v>
      </c>
    </row>
    <row r="139" spans="1:19" x14ac:dyDescent="0.2">
      <c r="A139" s="100">
        <v>65</v>
      </c>
      <c r="B139" s="92" t="s">
        <v>114</v>
      </c>
      <c r="C139" s="92" t="s">
        <v>121</v>
      </c>
      <c r="D139" s="95" t="s">
        <v>122</v>
      </c>
      <c r="E139" s="27">
        <v>0</v>
      </c>
      <c r="F139" s="28">
        <v>0</v>
      </c>
      <c r="G139" s="29"/>
      <c r="H139" s="30"/>
      <c r="I139" s="27">
        <v>0</v>
      </c>
      <c r="J139" s="27">
        <v>0</v>
      </c>
      <c r="K139" s="27">
        <v>0</v>
      </c>
      <c r="L139" s="27">
        <f t="shared" si="10"/>
        <v>0</v>
      </c>
      <c r="M139" s="27">
        <f t="shared" si="11"/>
        <v>0</v>
      </c>
      <c r="N139" s="31">
        <v>1</v>
      </c>
      <c r="O139" s="31"/>
      <c r="P139" s="32"/>
      <c r="Q139" s="33">
        <f t="shared" si="13"/>
        <v>1910</v>
      </c>
      <c r="R139" s="31">
        <f t="shared" si="14"/>
        <v>20</v>
      </c>
      <c r="S139" s="34">
        <f t="shared" si="12"/>
        <v>0</v>
      </c>
    </row>
    <row r="140" spans="1:19" x14ac:dyDescent="0.2">
      <c r="A140" s="100"/>
      <c r="B140" s="93"/>
      <c r="C140" s="93"/>
      <c r="D140" s="96"/>
      <c r="E140" s="35">
        <v>0</v>
      </c>
      <c r="F140" s="36"/>
      <c r="G140" s="37">
        <v>0</v>
      </c>
      <c r="H140" s="38"/>
      <c r="I140" s="35">
        <v>0</v>
      </c>
      <c r="J140" s="35">
        <v>0</v>
      </c>
      <c r="K140" s="35">
        <v>0</v>
      </c>
      <c r="L140" s="35">
        <f t="shared" si="10"/>
        <v>0</v>
      </c>
      <c r="M140" s="35">
        <f t="shared" si="11"/>
        <v>0</v>
      </c>
      <c r="N140" s="39"/>
      <c r="O140" s="39">
        <v>16</v>
      </c>
      <c r="P140" s="40"/>
      <c r="Q140" s="41">
        <f t="shared" si="13"/>
        <v>30560</v>
      </c>
      <c r="R140" s="39">
        <f t="shared" si="14"/>
        <v>320</v>
      </c>
      <c r="S140" s="42">
        <f t="shared" si="12"/>
        <v>0</v>
      </c>
    </row>
    <row r="141" spans="1:19" x14ac:dyDescent="0.2">
      <c r="A141" s="89"/>
      <c r="B141" s="94"/>
      <c r="C141" s="94"/>
      <c r="D141" s="96"/>
      <c r="E141" s="66">
        <v>0</v>
      </c>
      <c r="F141" s="67"/>
      <c r="G141" s="67"/>
      <c r="H141" s="68">
        <v>0</v>
      </c>
      <c r="I141" s="66">
        <v>0</v>
      </c>
      <c r="J141" s="66">
        <v>0</v>
      </c>
      <c r="K141" s="66">
        <v>0</v>
      </c>
      <c r="L141" s="66">
        <f t="shared" si="10"/>
        <v>0</v>
      </c>
      <c r="M141" s="66">
        <f t="shared" si="11"/>
        <v>0</v>
      </c>
      <c r="N141" s="69"/>
      <c r="O141" s="69"/>
      <c r="P141" s="77">
        <v>6</v>
      </c>
      <c r="Q141" s="69">
        <f t="shared" si="13"/>
        <v>11460</v>
      </c>
      <c r="R141" s="69">
        <f t="shared" si="14"/>
        <v>120</v>
      </c>
      <c r="S141" s="73">
        <f t="shared" si="12"/>
        <v>0</v>
      </c>
    </row>
    <row r="142" spans="1:19" x14ac:dyDescent="0.2">
      <c r="A142" s="100">
        <v>65</v>
      </c>
      <c r="B142" s="92" t="s">
        <v>114</v>
      </c>
      <c r="C142" s="92" t="s">
        <v>123</v>
      </c>
      <c r="D142" s="95" t="s">
        <v>124</v>
      </c>
      <c r="E142" s="27">
        <v>0</v>
      </c>
      <c r="F142" s="28">
        <v>0</v>
      </c>
      <c r="G142" s="29"/>
      <c r="H142" s="30"/>
      <c r="I142" s="27">
        <v>0</v>
      </c>
      <c r="J142" s="27">
        <v>0</v>
      </c>
      <c r="K142" s="27">
        <v>0</v>
      </c>
      <c r="L142" s="27">
        <f t="shared" si="10"/>
        <v>0</v>
      </c>
      <c r="M142" s="27">
        <f t="shared" si="11"/>
        <v>0</v>
      </c>
      <c r="N142" s="31">
        <v>1</v>
      </c>
      <c r="O142" s="31"/>
      <c r="P142" s="32"/>
      <c r="Q142" s="33">
        <f t="shared" si="13"/>
        <v>1910</v>
      </c>
      <c r="R142" s="31">
        <f t="shared" si="14"/>
        <v>20</v>
      </c>
      <c r="S142" s="34">
        <f t="shared" si="12"/>
        <v>0</v>
      </c>
    </row>
    <row r="143" spans="1:19" x14ac:dyDescent="0.2">
      <c r="A143" s="100"/>
      <c r="B143" s="93"/>
      <c r="C143" s="93"/>
      <c r="D143" s="96"/>
      <c r="E143" s="35">
        <v>0</v>
      </c>
      <c r="F143" s="36"/>
      <c r="G143" s="37">
        <v>0</v>
      </c>
      <c r="H143" s="38"/>
      <c r="I143" s="35">
        <v>0</v>
      </c>
      <c r="J143" s="35">
        <v>0</v>
      </c>
      <c r="K143" s="35">
        <v>0</v>
      </c>
      <c r="L143" s="35">
        <f t="shared" si="10"/>
        <v>0</v>
      </c>
      <c r="M143" s="35">
        <f t="shared" si="11"/>
        <v>0</v>
      </c>
      <c r="N143" s="39"/>
      <c r="O143" s="39">
        <v>5</v>
      </c>
      <c r="P143" s="40"/>
      <c r="Q143" s="41">
        <f t="shared" si="13"/>
        <v>9550</v>
      </c>
      <c r="R143" s="39">
        <f t="shared" si="14"/>
        <v>100</v>
      </c>
      <c r="S143" s="42">
        <f t="shared" si="12"/>
        <v>0</v>
      </c>
    </row>
    <row r="144" spans="1:19" x14ac:dyDescent="0.2">
      <c r="A144" s="109"/>
      <c r="B144" s="98"/>
      <c r="C144" s="98"/>
      <c r="D144" s="99"/>
      <c r="E144" s="57">
        <v>0</v>
      </c>
      <c r="F144" s="58"/>
      <c r="G144" s="58"/>
      <c r="H144" s="59">
        <v>0</v>
      </c>
      <c r="I144" s="57">
        <v>0</v>
      </c>
      <c r="J144" s="57">
        <v>0</v>
      </c>
      <c r="K144" s="57">
        <v>0</v>
      </c>
      <c r="L144" s="57">
        <f t="shared" si="10"/>
        <v>0</v>
      </c>
      <c r="M144" s="57">
        <f t="shared" si="11"/>
        <v>0</v>
      </c>
      <c r="N144" s="60"/>
      <c r="O144" s="60"/>
      <c r="P144" s="76">
        <v>4</v>
      </c>
      <c r="Q144" s="60">
        <f t="shared" si="13"/>
        <v>7640</v>
      </c>
      <c r="R144" s="60">
        <f t="shared" si="14"/>
        <v>80</v>
      </c>
      <c r="S144" s="62">
        <f t="shared" si="12"/>
        <v>0</v>
      </c>
    </row>
    <row r="145" spans="1:19" x14ac:dyDescent="0.2">
      <c r="A145" s="100">
        <v>85</v>
      </c>
      <c r="B145" s="92" t="s">
        <v>125</v>
      </c>
      <c r="C145" s="92" t="s">
        <v>126</v>
      </c>
      <c r="D145" s="95" t="s">
        <v>127</v>
      </c>
      <c r="E145" s="27">
        <v>0</v>
      </c>
      <c r="F145" s="28">
        <v>0</v>
      </c>
      <c r="G145" s="29"/>
      <c r="H145" s="30"/>
      <c r="I145" s="27">
        <v>0</v>
      </c>
      <c r="J145" s="27">
        <v>0</v>
      </c>
      <c r="K145" s="27">
        <v>0</v>
      </c>
      <c r="L145" s="27">
        <f t="shared" si="10"/>
        <v>0</v>
      </c>
      <c r="M145" s="27">
        <f t="shared" si="11"/>
        <v>0</v>
      </c>
      <c r="N145" s="31">
        <v>1</v>
      </c>
      <c r="O145" s="31"/>
      <c r="P145" s="32"/>
      <c r="Q145" s="33">
        <f t="shared" si="13"/>
        <v>1910</v>
      </c>
      <c r="R145" s="31">
        <f t="shared" si="14"/>
        <v>20</v>
      </c>
      <c r="S145" s="34">
        <f t="shared" si="12"/>
        <v>0</v>
      </c>
    </row>
    <row r="146" spans="1:19" x14ac:dyDescent="0.2">
      <c r="A146" s="100"/>
      <c r="B146" s="93"/>
      <c r="C146" s="93"/>
      <c r="D146" s="96"/>
      <c r="E146" s="35">
        <v>0</v>
      </c>
      <c r="F146" s="36"/>
      <c r="G146" s="37">
        <v>0</v>
      </c>
      <c r="H146" s="38"/>
      <c r="I146" s="35">
        <v>0</v>
      </c>
      <c r="J146" s="35">
        <v>0</v>
      </c>
      <c r="K146" s="35">
        <v>0</v>
      </c>
      <c r="L146" s="35">
        <f t="shared" si="10"/>
        <v>0</v>
      </c>
      <c r="M146" s="35">
        <f t="shared" si="11"/>
        <v>0</v>
      </c>
      <c r="N146" s="39"/>
      <c r="O146" s="39">
        <v>8</v>
      </c>
      <c r="P146" s="40"/>
      <c r="Q146" s="41">
        <f t="shared" si="13"/>
        <v>15280</v>
      </c>
      <c r="R146" s="39">
        <f t="shared" si="14"/>
        <v>160</v>
      </c>
      <c r="S146" s="42">
        <f t="shared" si="12"/>
        <v>0</v>
      </c>
    </row>
    <row r="147" spans="1:19" x14ac:dyDescent="0.2">
      <c r="A147" s="89"/>
      <c r="B147" s="94"/>
      <c r="C147" s="94"/>
      <c r="D147" s="96"/>
      <c r="E147" s="66">
        <v>0</v>
      </c>
      <c r="F147" s="67"/>
      <c r="G147" s="67"/>
      <c r="H147" s="68">
        <v>0</v>
      </c>
      <c r="I147" s="66">
        <v>0</v>
      </c>
      <c r="J147" s="66">
        <v>0</v>
      </c>
      <c r="K147" s="66">
        <v>0</v>
      </c>
      <c r="L147" s="66">
        <f t="shared" si="10"/>
        <v>0</v>
      </c>
      <c r="M147" s="66">
        <f t="shared" si="11"/>
        <v>0</v>
      </c>
      <c r="N147" s="69"/>
      <c r="O147" s="69"/>
      <c r="P147" s="77">
        <v>3</v>
      </c>
      <c r="Q147" s="69">
        <f t="shared" si="13"/>
        <v>5730</v>
      </c>
      <c r="R147" s="69">
        <f t="shared" si="14"/>
        <v>60</v>
      </c>
      <c r="S147" s="73">
        <f t="shared" si="12"/>
        <v>0</v>
      </c>
    </row>
    <row r="148" spans="1:19" x14ac:dyDescent="0.2">
      <c r="A148" s="100">
        <v>85</v>
      </c>
      <c r="B148" s="92" t="s">
        <v>125</v>
      </c>
      <c r="C148" s="92" t="s">
        <v>128</v>
      </c>
      <c r="D148" s="95" t="s">
        <v>129</v>
      </c>
      <c r="E148" s="27">
        <v>0</v>
      </c>
      <c r="F148" s="28">
        <v>0</v>
      </c>
      <c r="G148" s="29"/>
      <c r="H148" s="30"/>
      <c r="I148" s="27">
        <v>0</v>
      </c>
      <c r="J148" s="27">
        <v>0</v>
      </c>
      <c r="K148" s="27">
        <v>0</v>
      </c>
      <c r="L148" s="27">
        <f t="shared" si="10"/>
        <v>0</v>
      </c>
      <c r="M148" s="27">
        <f t="shared" si="11"/>
        <v>0</v>
      </c>
      <c r="N148" s="31">
        <v>1</v>
      </c>
      <c r="O148" s="31"/>
      <c r="P148" s="32"/>
      <c r="Q148" s="33">
        <f t="shared" si="13"/>
        <v>1910</v>
      </c>
      <c r="R148" s="31">
        <f t="shared" si="14"/>
        <v>20</v>
      </c>
      <c r="S148" s="34">
        <f t="shared" si="12"/>
        <v>0</v>
      </c>
    </row>
    <row r="149" spans="1:19" x14ac:dyDescent="0.2">
      <c r="A149" s="100"/>
      <c r="B149" s="93"/>
      <c r="C149" s="93"/>
      <c r="D149" s="96"/>
      <c r="E149" s="35">
        <v>0</v>
      </c>
      <c r="F149" s="36"/>
      <c r="G149" s="37">
        <v>0</v>
      </c>
      <c r="H149" s="38"/>
      <c r="I149" s="35">
        <v>0</v>
      </c>
      <c r="J149" s="35">
        <v>0</v>
      </c>
      <c r="K149" s="35">
        <v>0</v>
      </c>
      <c r="L149" s="35">
        <f t="shared" si="10"/>
        <v>0</v>
      </c>
      <c r="M149" s="35">
        <f t="shared" si="11"/>
        <v>0</v>
      </c>
      <c r="N149" s="39"/>
      <c r="O149" s="39">
        <v>4</v>
      </c>
      <c r="P149" s="40"/>
      <c r="Q149" s="41">
        <f t="shared" si="13"/>
        <v>7640</v>
      </c>
      <c r="R149" s="39">
        <f t="shared" si="14"/>
        <v>80</v>
      </c>
      <c r="S149" s="42">
        <f t="shared" si="12"/>
        <v>0</v>
      </c>
    </row>
    <row r="150" spans="1:19" x14ac:dyDescent="0.2">
      <c r="A150" s="89"/>
      <c r="B150" s="94"/>
      <c r="C150" s="94"/>
      <c r="D150" s="96"/>
      <c r="E150" s="66">
        <v>0</v>
      </c>
      <c r="F150" s="67"/>
      <c r="G150" s="67"/>
      <c r="H150" s="68">
        <v>0</v>
      </c>
      <c r="I150" s="66">
        <v>0</v>
      </c>
      <c r="J150" s="66">
        <v>0</v>
      </c>
      <c r="K150" s="66">
        <v>0</v>
      </c>
      <c r="L150" s="66">
        <f t="shared" si="10"/>
        <v>0</v>
      </c>
      <c r="M150" s="66">
        <f t="shared" si="11"/>
        <v>0</v>
      </c>
      <c r="N150" s="69"/>
      <c r="O150" s="69"/>
      <c r="P150" s="77">
        <v>2</v>
      </c>
      <c r="Q150" s="69">
        <f t="shared" si="13"/>
        <v>3820</v>
      </c>
      <c r="R150" s="69">
        <f t="shared" si="14"/>
        <v>40</v>
      </c>
      <c r="S150" s="73">
        <f t="shared" si="12"/>
        <v>0</v>
      </c>
    </row>
    <row r="151" spans="1:19" x14ac:dyDescent="0.2">
      <c r="A151" s="100">
        <v>85</v>
      </c>
      <c r="B151" s="92" t="s">
        <v>125</v>
      </c>
      <c r="C151" s="92" t="s">
        <v>130</v>
      </c>
      <c r="D151" s="95" t="s">
        <v>131</v>
      </c>
      <c r="E151" s="27">
        <v>0</v>
      </c>
      <c r="F151" s="28">
        <v>0</v>
      </c>
      <c r="G151" s="29"/>
      <c r="H151" s="30"/>
      <c r="I151" s="27">
        <v>0</v>
      </c>
      <c r="J151" s="27">
        <v>0</v>
      </c>
      <c r="K151" s="27">
        <v>0</v>
      </c>
      <c r="L151" s="27">
        <f t="shared" si="10"/>
        <v>0</v>
      </c>
      <c r="M151" s="27">
        <f t="shared" si="11"/>
        <v>0</v>
      </c>
      <c r="N151" s="31">
        <v>1</v>
      </c>
      <c r="O151" s="31"/>
      <c r="P151" s="32"/>
      <c r="Q151" s="33">
        <f t="shared" si="13"/>
        <v>1910</v>
      </c>
      <c r="R151" s="31">
        <f t="shared" si="14"/>
        <v>20</v>
      </c>
      <c r="S151" s="34">
        <f t="shared" si="12"/>
        <v>0</v>
      </c>
    </row>
    <row r="152" spans="1:19" x14ac:dyDescent="0.2">
      <c r="A152" s="100"/>
      <c r="B152" s="93"/>
      <c r="C152" s="93"/>
      <c r="D152" s="96"/>
      <c r="E152" s="35">
        <v>0</v>
      </c>
      <c r="F152" s="36"/>
      <c r="G152" s="37">
        <v>0</v>
      </c>
      <c r="H152" s="38"/>
      <c r="I152" s="35">
        <v>0</v>
      </c>
      <c r="J152" s="35">
        <v>0</v>
      </c>
      <c r="K152" s="35">
        <v>0</v>
      </c>
      <c r="L152" s="35">
        <f t="shared" si="10"/>
        <v>0</v>
      </c>
      <c r="M152" s="35">
        <f t="shared" si="11"/>
        <v>0</v>
      </c>
      <c r="N152" s="39"/>
      <c r="O152" s="39">
        <v>3</v>
      </c>
      <c r="P152" s="40"/>
      <c r="Q152" s="41">
        <f t="shared" si="13"/>
        <v>5730</v>
      </c>
      <c r="R152" s="39">
        <f t="shared" si="14"/>
        <v>60</v>
      </c>
      <c r="S152" s="42">
        <f t="shared" si="12"/>
        <v>0</v>
      </c>
    </row>
    <row r="153" spans="1:19" x14ac:dyDescent="0.2">
      <c r="A153" s="100"/>
      <c r="B153" s="94"/>
      <c r="C153" s="94"/>
      <c r="D153" s="102"/>
      <c r="E153" s="43">
        <v>0</v>
      </c>
      <c r="F153" s="44"/>
      <c r="G153" s="44"/>
      <c r="H153" s="45">
        <v>0</v>
      </c>
      <c r="I153" s="43">
        <v>0</v>
      </c>
      <c r="J153" s="43">
        <v>0</v>
      </c>
      <c r="K153" s="43">
        <v>0</v>
      </c>
      <c r="L153" s="43">
        <f t="shared" si="10"/>
        <v>0</v>
      </c>
      <c r="M153" s="43">
        <f t="shared" si="11"/>
        <v>0</v>
      </c>
      <c r="N153" s="46"/>
      <c r="O153" s="46"/>
      <c r="P153" s="74">
        <v>1</v>
      </c>
      <c r="Q153" s="46">
        <f t="shared" si="13"/>
        <v>1910</v>
      </c>
      <c r="R153" s="46">
        <f t="shared" si="14"/>
        <v>20</v>
      </c>
      <c r="S153" s="48">
        <f t="shared" si="12"/>
        <v>0</v>
      </c>
    </row>
    <row r="154" spans="1:19" x14ac:dyDescent="0.2">
      <c r="A154" s="100">
        <v>85</v>
      </c>
      <c r="B154" s="92" t="s">
        <v>125</v>
      </c>
      <c r="C154" s="92" t="s">
        <v>132</v>
      </c>
      <c r="D154" s="95" t="s">
        <v>133</v>
      </c>
      <c r="E154" s="27">
        <v>0</v>
      </c>
      <c r="F154" s="28">
        <v>0</v>
      </c>
      <c r="G154" s="29"/>
      <c r="H154" s="30"/>
      <c r="I154" s="27">
        <v>0</v>
      </c>
      <c r="J154" s="27">
        <v>0</v>
      </c>
      <c r="K154" s="27">
        <v>0</v>
      </c>
      <c r="L154" s="27">
        <f t="shared" si="10"/>
        <v>0</v>
      </c>
      <c r="M154" s="27">
        <f t="shared" si="11"/>
        <v>0</v>
      </c>
      <c r="N154" s="31">
        <v>1</v>
      </c>
      <c r="O154" s="31"/>
      <c r="P154" s="32"/>
      <c r="Q154" s="33">
        <f t="shared" si="13"/>
        <v>1910</v>
      </c>
      <c r="R154" s="31">
        <f t="shared" si="14"/>
        <v>20</v>
      </c>
      <c r="S154" s="34">
        <f t="shared" si="12"/>
        <v>0</v>
      </c>
    </row>
    <row r="155" spans="1:19" x14ac:dyDescent="0.2">
      <c r="A155" s="100"/>
      <c r="B155" s="93"/>
      <c r="C155" s="93"/>
      <c r="D155" s="96"/>
      <c r="E155" s="35">
        <v>0</v>
      </c>
      <c r="F155" s="36"/>
      <c r="G155" s="37">
        <v>0</v>
      </c>
      <c r="H155" s="38"/>
      <c r="I155" s="35">
        <v>0</v>
      </c>
      <c r="J155" s="35">
        <v>0</v>
      </c>
      <c r="K155" s="35">
        <v>0</v>
      </c>
      <c r="L155" s="35">
        <f t="shared" si="10"/>
        <v>0</v>
      </c>
      <c r="M155" s="35">
        <f t="shared" si="11"/>
        <v>0</v>
      </c>
      <c r="N155" s="39"/>
      <c r="O155" s="39">
        <v>5</v>
      </c>
      <c r="P155" s="40"/>
      <c r="Q155" s="41">
        <f t="shared" si="13"/>
        <v>9550</v>
      </c>
      <c r="R155" s="39">
        <f t="shared" si="14"/>
        <v>100</v>
      </c>
      <c r="S155" s="42">
        <f t="shared" si="12"/>
        <v>0</v>
      </c>
    </row>
    <row r="156" spans="1:19" x14ac:dyDescent="0.2">
      <c r="A156" s="89"/>
      <c r="B156" s="94"/>
      <c r="C156" s="94"/>
      <c r="D156" s="96"/>
      <c r="E156" s="66">
        <v>0</v>
      </c>
      <c r="F156" s="67"/>
      <c r="G156" s="67"/>
      <c r="H156" s="68">
        <v>0</v>
      </c>
      <c r="I156" s="66">
        <v>0</v>
      </c>
      <c r="J156" s="66">
        <v>0</v>
      </c>
      <c r="K156" s="66">
        <v>0</v>
      </c>
      <c r="L156" s="66">
        <f t="shared" si="10"/>
        <v>0</v>
      </c>
      <c r="M156" s="66">
        <f t="shared" si="11"/>
        <v>0</v>
      </c>
      <c r="N156" s="69"/>
      <c r="O156" s="69"/>
      <c r="P156" s="77">
        <v>3</v>
      </c>
      <c r="Q156" s="69">
        <f t="shared" si="13"/>
        <v>5730</v>
      </c>
      <c r="R156" s="69">
        <f t="shared" si="14"/>
        <v>60</v>
      </c>
      <c r="S156" s="73">
        <f t="shared" si="12"/>
        <v>0</v>
      </c>
    </row>
    <row r="157" spans="1:19" x14ac:dyDescent="0.2">
      <c r="A157" s="100">
        <v>85</v>
      </c>
      <c r="B157" s="92" t="s">
        <v>125</v>
      </c>
      <c r="C157" s="92" t="s">
        <v>134</v>
      </c>
      <c r="D157" s="95" t="s">
        <v>135</v>
      </c>
      <c r="E157" s="27">
        <v>0</v>
      </c>
      <c r="F157" s="28">
        <v>0</v>
      </c>
      <c r="G157" s="29"/>
      <c r="H157" s="30"/>
      <c r="I157" s="27">
        <v>0</v>
      </c>
      <c r="J157" s="27">
        <v>0</v>
      </c>
      <c r="K157" s="27">
        <v>0</v>
      </c>
      <c r="L157" s="27">
        <f t="shared" si="10"/>
        <v>0</v>
      </c>
      <c r="M157" s="27">
        <f t="shared" si="11"/>
        <v>0</v>
      </c>
      <c r="N157" s="31">
        <v>1</v>
      </c>
      <c r="O157" s="31"/>
      <c r="P157" s="32"/>
      <c r="Q157" s="33">
        <f t="shared" si="13"/>
        <v>1910</v>
      </c>
      <c r="R157" s="31">
        <f t="shared" si="14"/>
        <v>20</v>
      </c>
      <c r="S157" s="34">
        <f t="shared" si="12"/>
        <v>0</v>
      </c>
    </row>
    <row r="158" spans="1:19" x14ac:dyDescent="0.2">
      <c r="A158" s="100"/>
      <c r="B158" s="93"/>
      <c r="C158" s="93"/>
      <c r="D158" s="96"/>
      <c r="E158" s="35">
        <v>0</v>
      </c>
      <c r="F158" s="36"/>
      <c r="G158" s="37">
        <v>0</v>
      </c>
      <c r="H158" s="38"/>
      <c r="I158" s="35">
        <v>0</v>
      </c>
      <c r="J158" s="35">
        <v>0</v>
      </c>
      <c r="K158" s="35">
        <v>0</v>
      </c>
      <c r="L158" s="35">
        <f t="shared" si="10"/>
        <v>0</v>
      </c>
      <c r="M158" s="35">
        <f t="shared" si="11"/>
        <v>0</v>
      </c>
      <c r="N158" s="39"/>
      <c r="O158" s="39">
        <v>1</v>
      </c>
      <c r="P158" s="40"/>
      <c r="Q158" s="41">
        <f t="shared" si="13"/>
        <v>1910</v>
      </c>
      <c r="R158" s="39">
        <f t="shared" si="14"/>
        <v>20</v>
      </c>
      <c r="S158" s="42">
        <f t="shared" si="12"/>
        <v>0</v>
      </c>
    </row>
    <row r="159" spans="1:19" x14ac:dyDescent="0.2">
      <c r="A159" s="109"/>
      <c r="B159" s="98"/>
      <c r="C159" s="98"/>
      <c r="D159" s="99"/>
      <c r="E159" s="57">
        <v>0</v>
      </c>
      <c r="F159" s="58"/>
      <c r="G159" s="58"/>
      <c r="H159" s="59">
        <v>0</v>
      </c>
      <c r="I159" s="57">
        <v>0</v>
      </c>
      <c r="J159" s="57">
        <v>0</v>
      </c>
      <c r="K159" s="57">
        <v>0</v>
      </c>
      <c r="L159" s="57">
        <f t="shared" si="10"/>
        <v>0</v>
      </c>
      <c r="M159" s="57">
        <f t="shared" si="11"/>
        <v>0</v>
      </c>
      <c r="N159" s="60"/>
      <c r="O159" s="60"/>
      <c r="P159" s="76">
        <v>1</v>
      </c>
      <c r="Q159" s="60">
        <f t="shared" si="13"/>
        <v>1910</v>
      </c>
      <c r="R159" s="60">
        <f t="shared" si="14"/>
        <v>20</v>
      </c>
      <c r="S159" s="62">
        <f t="shared" si="12"/>
        <v>0</v>
      </c>
    </row>
    <row r="160" spans="1:19" x14ac:dyDescent="0.2">
      <c r="A160" s="100">
        <v>86</v>
      </c>
      <c r="B160" s="92" t="s">
        <v>136</v>
      </c>
      <c r="C160" s="92" t="s">
        <v>137</v>
      </c>
      <c r="D160" s="95" t="s">
        <v>138</v>
      </c>
      <c r="E160" s="27">
        <v>0</v>
      </c>
      <c r="F160" s="28">
        <v>0</v>
      </c>
      <c r="G160" s="29"/>
      <c r="H160" s="30"/>
      <c r="I160" s="27">
        <v>0</v>
      </c>
      <c r="J160" s="27">
        <v>0</v>
      </c>
      <c r="K160" s="27">
        <v>0</v>
      </c>
      <c r="L160" s="27">
        <f t="shared" si="10"/>
        <v>0</v>
      </c>
      <c r="M160" s="27">
        <f t="shared" si="11"/>
        <v>0</v>
      </c>
      <c r="N160" s="31">
        <v>1</v>
      </c>
      <c r="O160" s="31"/>
      <c r="P160" s="32"/>
      <c r="Q160" s="33">
        <f t="shared" si="13"/>
        <v>1910</v>
      </c>
      <c r="R160" s="31">
        <f t="shared" si="14"/>
        <v>20</v>
      </c>
      <c r="S160" s="34">
        <f t="shared" si="12"/>
        <v>0</v>
      </c>
    </row>
    <row r="161" spans="1:19" x14ac:dyDescent="0.2">
      <c r="A161" s="100"/>
      <c r="B161" s="93"/>
      <c r="C161" s="93"/>
      <c r="D161" s="96"/>
      <c r="E161" s="35">
        <v>0</v>
      </c>
      <c r="F161" s="36"/>
      <c r="G161" s="37">
        <v>0</v>
      </c>
      <c r="H161" s="38"/>
      <c r="I161" s="35">
        <v>0</v>
      </c>
      <c r="J161" s="35">
        <v>0</v>
      </c>
      <c r="K161" s="35">
        <v>0</v>
      </c>
      <c r="L161" s="35">
        <f t="shared" si="10"/>
        <v>0</v>
      </c>
      <c r="M161" s="35">
        <f t="shared" si="11"/>
        <v>0</v>
      </c>
      <c r="N161" s="39"/>
      <c r="O161" s="39">
        <v>7</v>
      </c>
      <c r="P161" s="40"/>
      <c r="Q161" s="41">
        <f t="shared" si="13"/>
        <v>13370</v>
      </c>
      <c r="R161" s="39">
        <f t="shared" si="14"/>
        <v>140</v>
      </c>
      <c r="S161" s="42">
        <f t="shared" si="12"/>
        <v>0</v>
      </c>
    </row>
    <row r="162" spans="1:19" x14ac:dyDescent="0.2">
      <c r="A162" s="100"/>
      <c r="B162" s="94"/>
      <c r="C162" s="94"/>
      <c r="D162" s="102"/>
      <c r="E162" s="43">
        <v>0</v>
      </c>
      <c r="F162" s="44"/>
      <c r="G162" s="44"/>
      <c r="H162" s="45">
        <v>0</v>
      </c>
      <c r="I162" s="43">
        <v>0</v>
      </c>
      <c r="J162" s="43">
        <v>0</v>
      </c>
      <c r="K162" s="43">
        <v>0</v>
      </c>
      <c r="L162" s="43">
        <f t="shared" si="10"/>
        <v>0</v>
      </c>
      <c r="M162" s="43">
        <f t="shared" si="11"/>
        <v>0</v>
      </c>
      <c r="N162" s="46"/>
      <c r="O162" s="46"/>
      <c r="P162" s="74">
        <v>3</v>
      </c>
      <c r="Q162" s="46">
        <f t="shared" si="13"/>
        <v>5730</v>
      </c>
      <c r="R162" s="46">
        <f t="shared" si="14"/>
        <v>60</v>
      </c>
      <c r="S162" s="48">
        <f t="shared" si="12"/>
        <v>0</v>
      </c>
    </row>
    <row r="163" spans="1:19" x14ac:dyDescent="0.2">
      <c r="A163" s="100">
        <v>86</v>
      </c>
      <c r="B163" s="92" t="s">
        <v>136</v>
      </c>
      <c r="C163" s="92" t="s">
        <v>139</v>
      </c>
      <c r="D163" s="95" t="s">
        <v>140</v>
      </c>
      <c r="E163" s="27">
        <v>0</v>
      </c>
      <c r="F163" s="28">
        <v>0</v>
      </c>
      <c r="G163" s="29"/>
      <c r="H163" s="30"/>
      <c r="I163" s="27">
        <v>0</v>
      </c>
      <c r="J163" s="27">
        <v>0</v>
      </c>
      <c r="K163" s="27">
        <v>0</v>
      </c>
      <c r="L163" s="27">
        <f t="shared" si="10"/>
        <v>0</v>
      </c>
      <c r="M163" s="27">
        <f t="shared" si="11"/>
        <v>0</v>
      </c>
      <c r="N163" s="31">
        <v>1</v>
      </c>
      <c r="O163" s="31"/>
      <c r="P163" s="32"/>
      <c r="Q163" s="33">
        <f t="shared" si="13"/>
        <v>1910</v>
      </c>
      <c r="R163" s="31">
        <f t="shared" si="14"/>
        <v>20</v>
      </c>
      <c r="S163" s="34">
        <f t="shared" si="12"/>
        <v>0</v>
      </c>
    </row>
    <row r="164" spans="1:19" x14ac:dyDescent="0.2">
      <c r="A164" s="100"/>
      <c r="B164" s="93"/>
      <c r="C164" s="93"/>
      <c r="D164" s="96"/>
      <c r="E164" s="35">
        <v>0</v>
      </c>
      <c r="F164" s="36"/>
      <c r="G164" s="37">
        <v>0</v>
      </c>
      <c r="H164" s="38"/>
      <c r="I164" s="35">
        <v>0</v>
      </c>
      <c r="J164" s="35">
        <v>0</v>
      </c>
      <c r="K164" s="35">
        <v>0</v>
      </c>
      <c r="L164" s="35">
        <f t="shared" si="10"/>
        <v>0</v>
      </c>
      <c r="M164" s="35">
        <f t="shared" si="11"/>
        <v>0</v>
      </c>
      <c r="N164" s="39"/>
      <c r="O164" s="39">
        <v>8</v>
      </c>
      <c r="P164" s="40"/>
      <c r="Q164" s="41">
        <f t="shared" si="13"/>
        <v>15280</v>
      </c>
      <c r="R164" s="39">
        <f t="shared" si="14"/>
        <v>160</v>
      </c>
      <c r="S164" s="42">
        <f t="shared" si="12"/>
        <v>0</v>
      </c>
    </row>
    <row r="165" spans="1:19" x14ac:dyDescent="0.2">
      <c r="A165" s="89"/>
      <c r="B165" s="94"/>
      <c r="C165" s="94"/>
      <c r="D165" s="96"/>
      <c r="E165" s="66">
        <v>0</v>
      </c>
      <c r="F165" s="67"/>
      <c r="G165" s="67"/>
      <c r="H165" s="68">
        <v>0</v>
      </c>
      <c r="I165" s="66">
        <v>0</v>
      </c>
      <c r="J165" s="66">
        <v>0</v>
      </c>
      <c r="K165" s="66">
        <v>0</v>
      </c>
      <c r="L165" s="66">
        <f t="shared" si="10"/>
        <v>0</v>
      </c>
      <c r="M165" s="66">
        <f t="shared" si="11"/>
        <v>0</v>
      </c>
      <c r="N165" s="69"/>
      <c r="O165" s="69"/>
      <c r="P165" s="77">
        <v>4</v>
      </c>
      <c r="Q165" s="69">
        <f t="shared" si="13"/>
        <v>7640</v>
      </c>
      <c r="R165" s="69">
        <f t="shared" si="14"/>
        <v>80</v>
      </c>
      <c r="S165" s="73">
        <f t="shared" si="12"/>
        <v>0</v>
      </c>
    </row>
    <row r="166" spans="1:19" x14ac:dyDescent="0.2">
      <c r="A166" s="100">
        <v>86</v>
      </c>
      <c r="B166" s="92" t="s">
        <v>136</v>
      </c>
      <c r="C166" s="92" t="s">
        <v>141</v>
      </c>
      <c r="D166" s="95" t="s">
        <v>142</v>
      </c>
      <c r="E166" s="27">
        <v>0</v>
      </c>
      <c r="F166" s="28">
        <v>0</v>
      </c>
      <c r="G166" s="29"/>
      <c r="H166" s="30"/>
      <c r="I166" s="27">
        <v>0</v>
      </c>
      <c r="J166" s="27">
        <v>0</v>
      </c>
      <c r="K166" s="27">
        <v>0</v>
      </c>
      <c r="L166" s="27">
        <f t="shared" si="10"/>
        <v>0</v>
      </c>
      <c r="M166" s="27">
        <f t="shared" si="11"/>
        <v>0</v>
      </c>
      <c r="N166" s="31">
        <v>3</v>
      </c>
      <c r="O166" s="31"/>
      <c r="P166" s="32"/>
      <c r="Q166" s="33">
        <f t="shared" si="13"/>
        <v>5730</v>
      </c>
      <c r="R166" s="31">
        <f t="shared" si="14"/>
        <v>60</v>
      </c>
      <c r="S166" s="34">
        <f t="shared" si="12"/>
        <v>0</v>
      </c>
    </row>
    <row r="167" spans="1:19" x14ac:dyDescent="0.2">
      <c r="A167" s="100"/>
      <c r="B167" s="93"/>
      <c r="C167" s="93"/>
      <c r="D167" s="96"/>
      <c r="E167" s="35">
        <v>0</v>
      </c>
      <c r="F167" s="36"/>
      <c r="G167" s="37">
        <v>0</v>
      </c>
      <c r="H167" s="38"/>
      <c r="I167" s="35">
        <v>0</v>
      </c>
      <c r="J167" s="35">
        <v>0</v>
      </c>
      <c r="K167" s="35">
        <v>0</v>
      </c>
      <c r="L167" s="35">
        <f t="shared" si="10"/>
        <v>0</v>
      </c>
      <c r="M167" s="35">
        <f t="shared" si="11"/>
        <v>0</v>
      </c>
      <c r="N167" s="39"/>
      <c r="O167" s="39">
        <v>18</v>
      </c>
      <c r="P167" s="40"/>
      <c r="Q167" s="41">
        <f t="shared" si="13"/>
        <v>34380</v>
      </c>
      <c r="R167" s="39">
        <f t="shared" si="14"/>
        <v>360</v>
      </c>
      <c r="S167" s="42">
        <f t="shared" si="12"/>
        <v>0</v>
      </c>
    </row>
    <row r="168" spans="1:19" x14ac:dyDescent="0.2">
      <c r="A168" s="109"/>
      <c r="B168" s="98"/>
      <c r="C168" s="98"/>
      <c r="D168" s="99"/>
      <c r="E168" s="57">
        <v>0</v>
      </c>
      <c r="F168" s="58"/>
      <c r="G168" s="58"/>
      <c r="H168" s="59">
        <v>0</v>
      </c>
      <c r="I168" s="57">
        <v>0</v>
      </c>
      <c r="J168" s="57">
        <v>0</v>
      </c>
      <c r="K168" s="57">
        <v>0</v>
      </c>
      <c r="L168" s="57">
        <f t="shared" si="10"/>
        <v>0</v>
      </c>
      <c r="M168" s="57">
        <f t="shared" si="11"/>
        <v>0</v>
      </c>
      <c r="N168" s="60"/>
      <c r="O168" s="60"/>
      <c r="P168" s="76">
        <v>8</v>
      </c>
      <c r="Q168" s="60">
        <f t="shared" si="13"/>
        <v>15280</v>
      </c>
      <c r="R168" s="60">
        <f t="shared" si="14"/>
        <v>160</v>
      </c>
      <c r="S168" s="62">
        <f t="shared" si="12"/>
        <v>0</v>
      </c>
    </row>
    <row r="169" spans="1:19" x14ac:dyDescent="0.2">
      <c r="A169" s="100">
        <v>93</v>
      </c>
      <c r="B169" s="92" t="s">
        <v>143</v>
      </c>
      <c r="C169" s="92" t="s">
        <v>144</v>
      </c>
      <c r="D169" s="95" t="s">
        <v>145</v>
      </c>
      <c r="E169" s="27">
        <v>0</v>
      </c>
      <c r="F169" s="28">
        <v>0</v>
      </c>
      <c r="G169" s="29"/>
      <c r="H169" s="30"/>
      <c r="I169" s="27">
        <v>0</v>
      </c>
      <c r="J169" s="27">
        <v>0</v>
      </c>
      <c r="K169" s="27">
        <v>0</v>
      </c>
      <c r="L169" s="27">
        <f t="shared" si="10"/>
        <v>0</v>
      </c>
      <c r="M169" s="27">
        <f t="shared" si="11"/>
        <v>0</v>
      </c>
      <c r="N169" s="31">
        <v>1</v>
      </c>
      <c r="O169" s="31"/>
      <c r="P169" s="32"/>
      <c r="Q169" s="33">
        <f t="shared" si="13"/>
        <v>1910</v>
      </c>
      <c r="R169" s="31">
        <f t="shared" si="14"/>
        <v>20</v>
      </c>
      <c r="S169" s="34">
        <f t="shared" si="12"/>
        <v>0</v>
      </c>
    </row>
    <row r="170" spans="1:19" x14ac:dyDescent="0.2">
      <c r="A170" s="100"/>
      <c r="B170" s="93"/>
      <c r="C170" s="93"/>
      <c r="D170" s="96"/>
      <c r="E170" s="35">
        <v>0</v>
      </c>
      <c r="F170" s="36"/>
      <c r="G170" s="37">
        <v>0</v>
      </c>
      <c r="H170" s="38"/>
      <c r="I170" s="35">
        <v>0</v>
      </c>
      <c r="J170" s="35">
        <v>0</v>
      </c>
      <c r="K170" s="35">
        <v>0</v>
      </c>
      <c r="L170" s="35">
        <f t="shared" si="10"/>
        <v>0</v>
      </c>
      <c r="M170" s="35">
        <f t="shared" si="11"/>
        <v>0</v>
      </c>
      <c r="N170" s="39"/>
      <c r="O170" s="39">
        <v>5</v>
      </c>
      <c r="P170" s="40"/>
      <c r="Q170" s="41">
        <f t="shared" si="13"/>
        <v>9550</v>
      </c>
      <c r="R170" s="39">
        <f t="shared" si="14"/>
        <v>100</v>
      </c>
      <c r="S170" s="42">
        <f t="shared" si="12"/>
        <v>0</v>
      </c>
    </row>
    <row r="171" spans="1:19" x14ac:dyDescent="0.2">
      <c r="A171" s="109"/>
      <c r="B171" s="98"/>
      <c r="C171" s="98"/>
      <c r="D171" s="99"/>
      <c r="E171" s="57">
        <v>0</v>
      </c>
      <c r="F171" s="58"/>
      <c r="G171" s="58"/>
      <c r="H171" s="59">
        <v>0</v>
      </c>
      <c r="I171" s="57">
        <v>0</v>
      </c>
      <c r="J171" s="57">
        <v>0</v>
      </c>
      <c r="K171" s="57">
        <v>0</v>
      </c>
      <c r="L171" s="57">
        <f t="shared" si="10"/>
        <v>0</v>
      </c>
      <c r="M171" s="57">
        <f t="shared" si="11"/>
        <v>0</v>
      </c>
      <c r="N171" s="60"/>
      <c r="O171" s="60"/>
      <c r="P171" s="76">
        <v>3.5</v>
      </c>
      <c r="Q171" s="60">
        <f t="shared" si="13"/>
        <v>6685</v>
      </c>
      <c r="R171" s="60">
        <f t="shared" si="14"/>
        <v>70</v>
      </c>
      <c r="S171" s="62">
        <f t="shared" si="12"/>
        <v>0</v>
      </c>
    </row>
    <row r="172" spans="1:19" x14ac:dyDescent="0.2">
      <c r="A172" s="103">
        <v>97</v>
      </c>
      <c r="B172" s="92" t="s">
        <v>146</v>
      </c>
      <c r="C172" s="92" t="s">
        <v>147</v>
      </c>
      <c r="D172" s="106" t="s">
        <v>148</v>
      </c>
      <c r="E172" s="27">
        <v>0</v>
      </c>
      <c r="F172" s="28">
        <v>0</v>
      </c>
      <c r="G172" s="29"/>
      <c r="H172" s="30"/>
      <c r="I172" s="27">
        <v>0</v>
      </c>
      <c r="J172" s="27">
        <v>0</v>
      </c>
      <c r="K172" s="27">
        <v>0</v>
      </c>
      <c r="L172" s="27">
        <f t="shared" si="10"/>
        <v>0</v>
      </c>
      <c r="M172" s="27">
        <f t="shared" si="11"/>
        <v>0</v>
      </c>
      <c r="N172" s="31">
        <v>1</v>
      </c>
      <c r="O172" s="31"/>
      <c r="P172" s="32"/>
      <c r="Q172" s="33">
        <f t="shared" si="13"/>
        <v>1910</v>
      </c>
      <c r="R172" s="31">
        <f t="shared" si="14"/>
        <v>20</v>
      </c>
      <c r="S172" s="34">
        <f t="shared" si="12"/>
        <v>0</v>
      </c>
    </row>
    <row r="173" spans="1:19" x14ac:dyDescent="0.2">
      <c r="A173" s="104"/>
      <c r="B173" s="93"/>
      <c r="C173" s="93"/>
      <c r="D173" s="107"/>
      <c r="E173" s="35">
        <v>0</v>
      </c>
      <c r="F173" s="36"/>
      <c r="G173" s="37">
        <v>0</v>
      </c>
      <c r="H173" s="38"/>
      <c r="I173" s="35">
        <v>0</v>
      </c>
      <c r="J173" s="35">
        <v>0</v>
      </c>
      <c r="K173" s="35">
        <v>0</v>
      </c>
      <c r="L173" s="35">
        <f t="shared" si="10"/>
        <v>0</v>
      </c>
      <c r="M173" s="35">
        <f t="shared" si="11"/>
        <v>0</v>
      </c>
      <c r="N173" s="39"/>
      <c r="O173" s="39">
        <v>3</v>
      </c>
      <c r="P173" s="40"/>
      <c r="Q173" s="41">
        <f t="shared" si="13"/>
        <v>5730</v>
      </c>
      <c r="R173" s="39">
        <f t="shared" si="14"/>
        <v>60</v>
      </c>
      <c r="S173" s="42">
        <f t="shared" si="12"/>
        <v>0</v>
      </c>
    </row>
    <row r="174" spans="1:19" x14ac:dyDescent="0.2">
      <c r="A174" s="105"/>
      <c r="B174" s="101"/>
      <c r="C174" s="101"/>
      <c r="D174" s="108"/>
      <c r="E174" s="43">
        <v>0</v>
      </c>
      <c r="F174" s="44"/>
      <c r="G174" s="44"/>
      <c r="H174" s="45">
        <v>0</v>
      </c>
      <c r="I174" s="43">
        <v>0</v>
      </c>
      <c r="J174" s="43">
        <v>0</v>
      </c>
      <c r="K174" s="43">
        <v>0</v>
      </c>
      <c r="L174" s="43">
        <f t="shared" si="10"/>
        <v>0</v>
      </c>
      <c r="M174" s="43">
        <f t="shared" si="11"/>
        <v>0</v>
      </c>
      <c r="N174" s="46"/>
      <c r="O174" s="46"/>
      <c r="P174" s="47">
        <v>2</v>
      </c>
      <c r="Q174" s="46">
        <f t="shared" si="13"/>
        <v>3820</v>
      </c>
      <c r="R174" s="46">
        <f t="shared" si="14"/>
        <v>40</v>
      </c>
      <c r="S174" s="48">
        <f t="shared" si="12"/>
        <v>0</v>
      </c>
    </row>
    <row r="175" spans="1:19" x14ac:dyDescent="0.2">
      <c r="A175" s="100">
        <v>97</v>
      </c>
      <c r="B175" s="92" t="s">
        <v>146</v>
      </c>
      <c r="C175" s="92" t="s">
        <v>149</v>
      </c>
      <c r="D175" s="95" t="s">
        <v>150</v>
      </c>
      <c r="E175" s="27">
        <v>0</v>
      </c>
      <c r="F175" s="28">
        <v>0</v>
      </c>
      <c r="G175" s="29"/>
      <c r="H175" s="30"/>
      <c r="I175" s="27">
        <v>0</v>
      </c>
      <c r="J175" s="27">
        <v>0</v>
      </c>
      <c r="K175" s="27">
        <v>0</v>
      </c>
      <c r="L175" s="27">
        <f t="shared" si="10"/>
        <v>0</v>
      </c>
      <c r="M175" s="27">
        <f t="shared" si="11"/>
        <v>0</v>
      </c>
      <c r="N175" s="31">
        <v>1</v>
      </c>
      <c r="O175" s="31"/>
      <c r="P175" s="32"/>
      <c r="Q175" s="33">
        <f t="shared" si="13"/>
        <v>1910</v>
      </c>
      <c r="R175" s="31">
        <f t="shared" si="14"/>
        <v>20</v>
      </c>
      <c r="S175" s="34">
        <f t="shared" si="12"/>
        <v>0</v>
      </c>
    </row>
    <row r="176" spans="1:19" x14ac:dyDescent="0.2">
      <c r="A176" s="100"/>
      <c r="B176" s="93"/>
      <c r="C176" s="93"/>
      <c r="D176" s="96"/>
      <c r="E176" s="35">
        <v>0</v>
      </c>
      <c r="F176" s="36"/>
      <c r="G176" s="37">
        <v>0</v>
      </c>
      <c r="H176" s="38"/>
      <c r="I176" s="35">
        <v>0</v>
      </c>
      <c r="J176" s="35">
        <v>0</v>
      </c>
      <c r="K176" s="35">
        <v>0</v>
      </c>
      <c r="L176" s="35">
        <f t="shared" si="10"/>
        <v>0</v>
      </c>
      <c r="M176" s="35">
        <f t="shared" si="11"/>
        <v>0</v>
      </c>
      <c r="N176" s="39"/>
      <c r="O176" s="39">
        <v>1</v>
      </c>
      <c r="P176" s="40"/>
      <c r="Q176" s="41">
        <f t="shared" si="13"/>
        <v>1910</v>
      </c>
      <c r="R176" s="39">
        <f t="shared" si="14"/>
        <v>20</v>
      </c>
      <c r="S176" s="42">
        <f t="shared" si="12"/>
        <v>0</v>
      </c>
    </row>
    <row r="177" spans="1:19" x14ac:dyDescent="0.2">
      <c r="A177" s="89"/>
      <c r="B177" s="94"/>
      <c r="C177" s="94"/>
      <c r="D177" s="96"/>
      <c r="E177" s="66">
        <v>0</v>
      </c>
      <c r="F177" s="67"/>
      <c r="G177" s="67"/>
      <c r="H177" s="68">
        <v>0</v>
      </c>
      <c r="I177" s="66">
        <v>0</v>
      </c>
      <c r="J177" s="66">
        <v>0</v>
      </c>
      <c r="K177" s="66">
        <v>0</v>
      </c>
      <c r="L177" s="66">
        <f t="shared" si="10"/>
        <v>0</v>
      </c>
      <c r="M177" s="66">
        <f t="shared" si="11"/>
        <v>0</v>
      </c>
      <c r="N177" s="69"/>
      <c r="O177" s="69"/>
      <c r="P177" s="78">
        <v>1</v>
      </c>
      <c r="Q177" s="69">
        <f t="shared" si="13"/>
        <v>1910</v>
      </c>
      <c r="R177" s="69">
        <f t="shared" si="14"/>
        <v>20</v>
      </c>
      <c r="S177" s="73">
        <f t="shared" si="12"/>
        <v>0</v>
      </c>
    </row>
    <row r="178" spans="1:19" x14ac:dyDescent="0.2">
      <c r="A178" s="100">
        <v>97</v>
      </c>
      <c r="B178" s="92" t="s">
        <v>146</v>
      </c>
      <c r="C178" s="92" t="s">
        <v>151</v>
      </c>
      <c r="D178" s="95" t="s">
        <v>152</v>
      </c>
      <c r="E178" s="27">
        <v>0</v>
      </c>
      <c r="F178" s="28">
        <v>0</v>
      </c>
      <c r="G178" s="29"/>
      <c r="H178" s="30"/>
      <c r="I178" s="27">
        <v>0</v>
      </c>
      <c r="J178" s="27">
        <v>0</v>
      </c>
      <c r="K178" s="27">
        <v>0</v>
      </c>
      <c r="L178" s="27">
        <f t="shared" si="10"/>
        <v>0</v>
      </c>
      <c r="M178" s="27">
        <f t="shared" si="11"/>
        <v>0</v>
      </c>
      <c r="N178" s="31">
        <v>1</v>
      </c>
      <c r="O178" s="31"/>
      <c r="P178" s="32"/>
      <c r="Q178" s="33">
        <f t="shared" si="13"/>
        <v>1910</v>
      </c>
      <c r="R178" s="31">
        <f t="shared" si="14"/>
        <v>20</v>
      </c>
      <c r="S178" s="34">
        <f t="shared" si="12"/>
        <v>0</v>
      </c>
    </row>
    <row r="179" spans="1:19" x14ac:dyDescent="0.2">
      <c r="A179" s="100"/>
      <c r="B179" s="93"/>
      <c r="C179" s="93"/>
      <c r="D179" s="96"/>
      <c r="E179" s="35">
        <v>0</v>
      </c>
      <c r="F179" s="36"/>
      <c r="G179" s="37">
        <v>0</v>
      </c>
      <c r="H179" s="38"/>
      <c r="I179" s="35">
        <v>0</v>
      </c>
      <c r="J179" s="35">
        <v>0</v>
      </c>
      <c r="K179" s="35">
        <v>0</v>
      </c>
      <c r="L179" s="35">
        <f t="shared" si="10"/>
        <v>0</v>
      </c>
      <c r="M179" s="35">
        <f t="shared" si="11"/>
        <v>0</v>
      </c>
      <c r="N179" s="39"/>
      <c r="O179" s="80">
        <v>0</v>
      </c>
      <c r="P179" s="40"/>
      <c r="Q179" s="41">
        <f t="shared" si="13"/>
        <v>0</v>
      </c>
      <c r="R179" s="39">
        <f t="shared" si="14"/>
        <v>0</v>
      </c>
      <c r="S179" s="42">
        <f t="shared" si="12"/>
        <v>0</v>
      </c>
    </row>
    <row r="180" spans="1:19" x14ac:dyDescent="0.2">
      <c r="A180" s="89"/>
      <c r="B180" s="94"/>
      <c r="C180" s="94"/>
      <c r="D180" s="96"/>
      <c r="E180" s="66">
        <v>0</v>
      </c>
      <c r="F180" s="67"/>
      <c r="G180" s="67"/>
      <c r="H180" s="68">
        <v>0</v>
      </c>
      <c r="I180" s="66">
        <v>0</v>
      </c>
      <c r="J180" s="66">
        <v>0</v>
      </c>
      <c r="K180" s="66">
        <v>0</v>
      </c>
      <c r="L180" s="66">
        <f t="shared" si="10"/>
        <v>0</v>
      </c>
      <c r="M180" s="66">
        <f t="shared" si="11"/>
        <v>0</v>
      </c>
      <c r="N180" s="69"/>
      <c r="O180" s="69"/>
      <c r="P180" s="78">
        <v>1</v>
      </c>
      <c r="Q180" s="69">
        <f t="shared" si="13"/>
        <v>1910</v>
      </c>
      <c r="R180" s="69">
        <f t="shared" si="14"/>
        <v>20</v>
      </c>
      <c r="S180" s="73">
        <f t="shared" si="12"/>
        <v>0</v>
      </c>
    </row>
    <row r="181" spans="1:19" x14ac:dyDescent="0.2">
      <c r="A181" s="89">
        <v>97</v>
      </c>
      <c r="B181" s="92" t="s">
        <v>146</v>
      </c>
      <c r="C181" s="92" t="s">
        <v>153</v>
      </c>
      <c r="D181" s="95" t="s">
        <v>154</v>
      </c>
      <c r="E181" s="27">
        <v>0</v>
      </c>
      <c r="F181" s="28">
        <v>0</v>
      </c>
      <c r="G181" s="29"/>
      <c r="H181" s="30"/>
      <c r="I181" s="27">
        <v>0</v>
      </c>
      <c r="J181" s="27">
        <v>0</v>
      </c>
      <c r="K181" s="27">
        <v>0</v>
      </c>
      <c r="L181" s="27">
        <f t="shared" si="10"/>
        <v>0</v>
      </c>
      <c r="M181" s="27">
        <f t="shared" si="11"/>
        <v>0</v>
      </c>
      <c r="N181" s="31">
        <v>1</v>
      </c>
      <c r="O181" s="31"/>
      <c r="P181" s="32"/>
      <c r="Q181" s="33">
        <f t="shared" si="13"/>
        <v>1910</v>
      </c>
      <c r="R181" s="31">
        <f t="shared" si="14"/>
        <v>20</v>
      </c>
      <c r="S181" s="34">
        <f t="shared" si="12"/>
        <v>0</v>
      </c>
    </row>
    <row r="182" spans="1:19" x14ac:dyDescent="0.2">
      <c r="A182" s="90"/>
      <c r="B182" s="93"/>
      <c r="C182" s="93"/>
      <c r="D182" s="96"/>
      <c r="E182" s="35">
        <v>0</v>
      </c>
      <c r="F182" s="36"/>
      <c r="G182" s="37">
        <v>0</v>
      </c>
      <c r="H182" s="38"/>
      <c r="I182" s="35">
        <v>0</v>
      </c>
      <c r="J182" s="35">
        <v>0</v>
      </c>
      <c r="K182" s="35">
        <v>0</v>
      </c>
      <c r="L182" s="35">
        <f t="shared" si="10"/>
        <v>0</v>
      </c>
      <c r="M182" s="35">
        <f t="shared" si="11"/>
        <v>0</v>
      </c>
      <c r="N182" s="39"/>
      <c r="O182" s="39">
        <v>1</v>
      </c>
      <c r="P182" s="40"/>
      <c r="Q182" s="41">
        <f t="shared" si="13"/>
        <v>1910</v>
      </c>
      <c r="R182" s="39">
        <f t="shared" si="14"/>
        <v>20</v>
      </c>
      <c r="S182" s="42">
        <f t="shared" si="12"/>
        <v>0</v>
      </c>
    </row>
    <row r="183" spans="1:19" x14ac:dyDescent="0.2">
      <c r="A183" s="91"/>
      <c r="B183" s="94"/>
      <c r="C183" s="101"/>
      <c r="D183" s="102"/>
      <c r="E183" s="43">
        <v>0</v>
      </c>
      <c r="F183" s="44"/>
      <c r="G183" s="44"/>
      <c r="H183" s="45">
        <v>0</v>
      </c>
      <c r="I183" s="43">
        <v>0</v>
      </c>
      <c r="J183" s="43">
        <v>0</v>
      </c>
      <c r="K183" s="43">
        <v>0</v>
      </c>
      <c r="L183" s="43">
        <f t="shared" si="10"/>
        <v>0</v>
      </c>
      <c r="M183" s="43">
        <f t="shared" si="11"/>
        <v>0</v>
      </c>
      <c r="N183" s="46"/>
      <c r="O183" s="46"/>
      <c r="P183" s="75">
        <v>1</v>
      </c>
      <c r="Q183" s="46">
        <f t="shared" si="13"/>
        <v>1910</v>
      </c>
      <c r="R183" s="46">
        <f t="shared" si="14"/>
        <v>20</v>
      </c>
      <c r="S183" s="48">
        <f t="shared" si="12"/>
        <v>0</v>
      </c>
    </row>
    <row r="184" spans="1:19" x14ac:dyDescent="0.2">
      <c r="A184" s="89">
        <v>97</v>
      </c>
      <c r="B184" s="92" t="s">
        <v>146</v>
      </c>
      <c r="C184" s="92" t="s">
        <v>155</v>
      </c>
      <c r="D184" s="95" t="s">
        <v>156</v>
      </c>
      <c r="E184" s="27">
        <v>0</v>
      </c>
      <c r="F184" s="28">
        <v>0</v>
      </c>
      <c r="G184" s="29"/>
      <c r="H184" s="30"/>
      <c r="I184" s="27">
        <v>0</v>
      </c>
      <c r="J184" s="27">
        <v>0</v>
      </c>
      <c r="K184" s="27">
        <v>0</v>
      </c>
      <c r="L184" s="27">
        <f t="shared" si="10"/>
        <v>0</v>
      </c>
      <c r="M184" s="27">
        <f t="shared" si="11"/>
        <v>0</v>
      </c>
      <c r="N184" s="31">
        <v>1</v>
      </c>
      <c r="O184" s="31"/>
      <c r="P184" s="32"/>
      <c r="Q184" s="33">
        <f t="shared" si="13"/>
        <v>1910</v>
      </c>
      <c r="R184" s="31">
        <f t="shared" si="14"/>
        <v>20</v>
      </c>
      <c r="S184" s="34">
        <f t="shared" si="12"/>
        <v>0</v>
      </c>
    </row>
    <row r="185" spans="1:19" x14ac:dyDescent="0.2">
      <c r="A185" s="90"/>
      <c r="B185" s="93"/>
      <c r="C185" s="93"/>
      <c r="D185" s="96"/>
      <c r="E185" s="35">
        <v>0</v>
      </c>
      <c r="F185" s="36"/>
      <c r="G185" s="37">
        <v>0</v>
      </c>
      <c r="H185" s="38"/>
      <c r="I185" s="35">
        <v>0</v>
      </c>
      <c r="J185" s="35">
        <v>0</v>
      </c>
      <c r="K185" s="35">
        <v>0</v>
      </c>
      <c r="L185" s="35">
        <f t="shared" si="10"/>
        <v>0</v>
      </c>
      <c r="M185" s="35">
        <f t="shared" si="11"/>
        <v>0</v>
      </c>
      <c r="N185" s="39"/>
      <c r="O185" s="39">
        <v>20</v>
      </c>
      <c r="P185" s="40"/>
      <c r="Q185" s="41">
        <f t="shared" si="13"/>
        <v>38200</v>
      </c>
      <c r="R185" s="39">
        <f t="shared" si="14"/>
        <v>400</v>
      </c>
      <c r="S185" s="42">
        <f t="shared" si="12"/>
        <v>0</v>
      </c>
    </row>
    <row r="186" spans="1:19" x14ac:dyDescent="0.2">
      <c r="A186" s="91"/>
      <c r="B186" s="94"/>
      <c r="C186" s="94"/>
      <c r="D186" s="96"/>
      <c r="E186" s="66">
        <v>0</v>
      </c>
      <c r="F186" s="67"/>
      <c r="G186" s="67"/>
      <c r="H186" s="68">
        <v>0</v>
      </c>
      <c r="I186" s="66">
        <v>0</v>
      </c>
      <c r="J186" s="66">
        <v>0</v>
      </c>
      <c r="K186" s="66">
        <v>0</v>
      </c>
      <c r="L186" s="66">
        <f t="shared" si="10"/>
        <v>0</v>
      </c>
      <c r="M186" s="66">
        <f t="shared" si="11"/>
        <v>0</v>
      </c>
      <c r="N186" s="69"/>
      <c r="O186" s="69"/>
      <c r="P186" s="78">
        <v>6</v>
      </c>
      <c r="Q186" s="69">
        <f t="shared" si="13"/>
        <v>11460</v>
      </c>
      <c r="R186" s="69">
        <f t="shared" si="14"/>
        <v>120</v>
      </c>
      <c r="S186" s="73">
        <f t="shared" si="12"/>
        <v>0</v>
      </c>
    </row>
    <row r="187" spans="1:19" x14ac:dyDescent="0.2">
      <c r="A187" s="89">
        <v>97</v>
      </c>
      <c r="B187" s="92" t="s">
        <v>146</v>
      </c>
      <c r="C187" s="92" t="s">
        <v>157</v>
      </c>
      <c r="D187" s="95" t="s">
        <v>158</v>
      </c>
      <c r="E187" s="27">
        <v>0</v>
      </c>
      <c r="F187" s="28">
        <v>0</v>
      </c>
      <c r="G187" s="29"/>
      <c r="H187" s="30"/>
      <c r="I187" s="27">
        <v>0</v>
      </c>
      <c r="J187" s="27">
        <v>0</v>
      </c>
      <c r="K187" s="27">
        <v>0</v>
      </c>
      <c r="L187" s="27">
        <f t="shared" si="10"/>
        <v>0</v>
      </c>
      <c r="M187" s="27">
        <f t="shared" si="11"/>
        <v>0</v>
      </c>
      <c r="N187" s="31">
        <v>1</v>
      </c>
      <c r="O187" s="31"/>
      <c r="P187" s="32"/>
      <c r="Q187" s="33">
        <f t="shared" si="13"/>
        <v>1910</v>
      </c>
      <c r="R187" s="31">
        <f t="shared" si="14"/>
        <v>20</v>
      </c>
      <c r="S187" s="34">
        <f t="shared" si="12"/>
        <v>0</v>
      </c>
    </row>
    <row r="188" spans="1:19" x14ac:dyDescent="0.2">
      <c r="A188" s="90"/>
      <c r="B188" s="93"/>
      <c r="C188" s="93"/>
      <c r="D188" s="96"/>
      <c r="E188" s="35">
        <v>0</v>
      </c>
      <c r="F188" s="36"/>
      <c r="G188" s="37">
        <v>0</v>
      </c>
      <c r="H188" s="38"/>
      <c r="I188" s="35">
        <v>0</v>
      </c>
      <c r="J188" s="35">
        <v>0</v>
      </c>
      <c r="K188" s="35">
        <v>0</v>
      </c>
      <c r="L188" s="35">
        <f t="shared" si="10"/>
        <v>0</v>
      </c>
      <c r="M188" s="35">
        <f t="shared" si="11"/>
        <v>0</v>
      </c>
      <c r="N188" s="39"/>
      <c r="O188" s="39">
        <v>18</v>
      </c>
      <c r="P188" s="40"/>
      <c r="Q188" s="41">
        <f t="shared" si="13"/>
        <v>34380</v>
      </c>
      <c r="R188" s="39">
        <f t="shared" si="14"/>
        <v>360</v>
      </c>
      <c r="S188" s="42">
        <f t="shared" si="12"/>
        <v>0</v>
      </c>
    </row>
    <row r="189" spans="1:19" x14ac:dyDescent="0.2">
      <c r="A189" s="97"/>
      <c r="B189" s="98"/>
      <c r="C189" s="98"/>
      <c r="D189" s="99"/>
      <c r="E189" s="57">
        <v>0</v>
      </c>
      <c r="F189" s="58"/>
      <c r="G189" s="58"/>
      <c r="H189" s="59">
        <v>0</v>
      </c>
      <c r="I189" s="57">
        <v>0</v>
      </c>
      <c r="J189" s="57">
        <v>0</v>
      </c>
      <c r="K189" s="57">
        <v>0</v>
      </c>
      <c r="L189" s="57">
        <f t="shared" si="10"/>
        <v>0</v>
      </c>
      <c r="M189" s="57">
        <f t="shared" si="11"/>
        <v>0</v>
      </c>
      <c r="N189" s="60"/>
      <c r="O189" s="60"/>
      <c r="P189" s="79">
        <v>5</v>
      </c>
      <c r="Q189" s="60">
        <f t="shared" si="13"/>
        <v>9550</v>
      </c>
      <c r="R189" s="60">
        <f t="shared" si="14"/>
        <v>100</v>
      </c>
      <c r="S189" s="62">
        <f t="shared" si="12"/>
        <v>0</v>
      </c>
    </row>
    <row r="190" spans="1:19" x14ac:dyDescent="0.2">
      <c r="A190" s="103">
        <v>98</v>
      </c>
      <c r="B190" s="92" t="s">
        <v>159</v>
      </c>
      <c r="C190" s="92" t="s">
        <v>160</v>
      </c>
      <c r="D190" s="106" t="s">
        <v>161</v>
      </c>
      <c r="E190" s="27">
        <v>0</v>
      </c>
      <c r="F190" s="28">
        <v>0</v>
      </c>
      <c r="G190" s="29"/>
      <c r="H190" s="30"/>
      <c r="I190" s="27">
        <v>0</v>
      </c>
      <c r="J190" s="27">
        <v>0</v>
      </c>
      <c r="K190" s="27">
        <v>0</v>
      </c>
      <c r="L190" s="27">
        <f t="shared" si="10"/>
        <v>0</v>
      </c>
      <c r="M190" s="27">
        <f t="shared" si="11"/>
        <v>0</v>
      </c>
      <c r="N190" s="31">
        <v>1</v>
      </c>
      <c r="O190" s="31"/>
      <c r="P190" s="32"/>
      <c r="Q190" s="33">
        <f t="shared" si="13"/>
        <v>1910</v>
      </c>
      <c r="R190" s="31">
        <f t="shared" si="14"/>
        <v>20</v>
      </c>
      <c r="S190" s="34">
        <f t="shared" si="12"/>
        <v>0</v>
      </c>
    </row>
    <row r="191" spans="1:19" x14ac:dyDescent="0.2">
      <c r="A191" s="104"/>
      <c r="B191" s="93"/>
      <c r="C191" s="93"/>
      <c r="D191" s="107"/>
      <c r="E191" s="35">
        <v>0</v>
      </c>
      <c r="F191" s="36"/>
      <c r="G191" s="37">
        <v>0</v>
      </c>
      <c r="H191" s="38"/>
      <c r="I191" s="35">
        <v>0</v>
      </c>
      <c r="J191" s="35">
        <v>0</v>
      </c>
      <c r="K191" s="35">
        <v>0</v>
      </c>
      <c r="L191" s="35">
        <f t="shared" si="10"/>
        <v>0</v>
      </c>
      <c r="M191" s="35">
        <f t="shared" si="11"/>
        <v>0</v>
      </c>
      <c r="N191" s="39"/>
      <c r="O191" s="39">
        <v>13</v>
      </c>
      <c r="P191" s="40"/>
      <c r="Q191" s="41">
        <f t="shared" si="13"/>
        <v>24830</v>
      </c>
      <c r="R191" s="39">
        <f t="shared" si="14"/>
        <v>260</v>
      </c>
      <c r="S191" s="42">
        <f t="shared" si="12"/>
        <v>0</v>
      </c>
    </row>
    <row r="192" spans="1:19" x14ac:dyDescent="0.2">
      <c r="A192" s="105"/>
      <c r="B192" s="101"/>
      <c r="C192" s="101"/>
      <c r="D192" s="108"/>
      <c r="E192" s="43">
        <v>0</v>
      </c>
      <c r="F192" s="44"/>
      <c r="G192" s="44"/>
      <c r="H192" s="45">
        <v>0</v>
      </c>
      <c r="I192" s="43">
        <v>0</v>
      </c>
      <c r="J192" s="43">
        <v>0</v>
      </c>
      <c r="K192" s="43">
        <v>0</v>
      </c>
      <c r="L192" s="43">
        <f t="shared" si="10"/>
        <v>0</v>
      </c>
      <c r="M192" s="43">
        <f t="shared" si="11"/>
        <v>0</v>
      </c>
      <c r="N192" s="46"/>
      <c r="O192" s="46"/>
      <c r="P192" s="47">
        <v>7</v>
      </c>
      <c r="Q192" s="46">
        <f t="shared" si="13"/>
        <v>13370</v>
      </c>
      <c r="R192" s="46">
        <f t="shared" si="14"/>
        <v>140</v>
      </c>
      <c r="S192" s="48">
        <f t="shared" si="12"/>
        <v>0</v>
      </c>
    </row>
    <row r="193" spans="1:19" x14ac:dyDescent="0.2">
      <c r="A193" s="100">
        <v>98</v>
      </c>
      <c r="B193" s="92" t="s">
        <v>159</v>
      </c>
      <c r="C193" s="92" t="s">
        <v>162</v>
      </c>
      <c r="D193" s="95" t="s">
        <v>163</v>
      </c>
      <c r="E193" s="27">
        <v>0</v>
      </c>
      <c r="F193" s="28">
        <v>0</v>
      </c>
      <c r="G193" s="29"/>
      <c r="H193" s="30"/>
      <c r="I193" s="27">
        <v>0</v>
      </c>
      <c r="J193" s="27">
        <v>0</v>
      </c>
      <c r="K193" s="27">
        <v>0</v>
      </c>
      <c r="L193" s="27">
        <f t="shared" si="10"/>
        <v>0</v>
      </c>
      <c r="M193" s="27">
        <f t="shared" si="11"/>
        <v>0</v>
      </c>
      <c r="N193" s="31">
        <v>1</v>
      </c>
      <c r="O193" s="31"/>
      <c r="P193" s="32"/>
      <c r="Q193" s="33">
        <f t="shared" si="13"/>
        <v>1910</v>
      </c>
      <c r="R193" s="31">
        <f t="shared" si="14"/>
        <v>20</v>
      </c>
      <c r="S193" s="34">
        <f t="shared" si="12"/>
        <v>0</v>
      </c>
    </row>
    <row r="194" spans="1:19" x14ac:dyDescent="0.2">
      <c r="A194" s="100"/>
      <c r="B194" s="93"/>
      <c r="C194" s="93"/>
      <c r="D194" s="96"/>
      <c r="E194" s="35">
        <v>0</v>
      </c>
      <c r="F194" s="36"/>
      <c r="G194" s="37">
        <v>0</v>
      </c>
      <c r="H194" s="38"/>
      <c r="I194" s="35">
        <v>0</v>
      </c>
      <c r="J194" s="35">
        <v>0</v>
      </c>
      <c r="K194" s="35">
        <v>0</v>
      </c>
      <c r="L194" s="35">
        <f t="shared" si="10"/>
        <v>0</v>
      </c>
      <c r="M194" s="35">
        <f t="shared" si="11"/>
        <v>0</v>
      </c>
      <c r="N194" s="39"/>
      <c r="O194" s="39">
        <v>4</v>
      </c>
      <c r="P194" s="40"/>
      <c r="Q194" s="41">
        <f t="shared" si="13"/>
        <v>7640</v>
      </c>
      <c r="R194" s="39">
        <f t="shared" si="14"/>
        <v>80</v>
      </c>
      <c r="S194" s="42">
        <f t="shared" si="12"/>
        <v>0</v>
      </c>
    </row>
    <row r="195" spans="1:19" x14ac:dyDescent="0.2">
      <c r="A195" s="89"/>
      <c r="B195" s="94"/>
      <c r="C195" s="94"/>
      <c r="D195" s="96"/>
      <c r="E195" s="66">
        <v>0</v>
      </c>
      <c r="F195" s="67"/>
      <c r="G195" s="67"/>
      <c r="H195" s="68">
        <v>0</v>
      </c>
      <c r="I195" s="66">
        <v>0</v>
      </c>
      <c r="J195" s="66">
        <v>0</v>
      </c>
      <c r="K195" s="66">
        <v>0</v>
      </c>
      <c r="L195" s="66">
        <f t="shared" si="10"/>
        <v>0</v>
      </c>
      <c r="M195" s="66">
        <f t="shared" si="11"/>
        <v>0</v>
      </c>
      <c r="N195" s="69"/>
      <c r="O195" s="69"/>
      <c r="P195" s="78">
        <v>1</v>
      </c>
      <c r="Q195" s="69">
        <f t="shared" si="13"/>
        <v>1910</v>
      </c>
      <c r="R195" s="69">
        <f t="shared" si="14"/>
        <v>20</v>
      </c>
      <c r="S195" s="73">
        <f t="shared" si="12"/>
        <v>0</v>
      </c>
    </row>
    <row r="196" spans="1:19" x14ac:dyDescent="0.2">
      <c r="A196" s="100">
        <v>98</v>
      </c>
      <c r="B196" s="92" t="s">
        <v>159</v>
      </c>
      <c r="C196" s="92" t="s">
        <v>164</v>
      </c>
      <c r="D196" s="95" t="s">
        <v>165</v>
      </c>
      <c r="E196" s="27">
        <v>0</v>
      </c>
      <c r="F196" s="28">
        <v>0</v>
      </c>
      <c r="G196" s="29"/>
      <c r="H196" s="30"/>
      <c r="I196" s="27">
        <v>0</v>
      </c>
      <c r="J196" s="27">
        <v>0</v>
      </c>
      <c r="K196" s="27">
        <v>0</v>
      </c>
      <c r="L196" s="27">
        <f t="shared" si="10"/>
        <v>0</v>
      </c>
      <c r="M196" s="27">
        <f t="shared" si="11"/>
        <v>0</v>
      </c>
      <c r="N196" s="31">
        <v>1</v>
      </c>
      <c r="O196" s="31"/>
      <c r="P196" s="32"/>
      <c r="Q196" s="33">
        <f t="shared" si="13"/>
        <v>1910</v>
      </c>
      <c r="R196" s="31">
        <f t="shared" si="14"/>
        <v>20</v>
      </c>
      <c r="S196" s="34">
        <f t="shared" si="12"/>
        <v>0</v>
      </c>
    </row>
    <row r="197" spans="1:19" x14ac:dyDescent="0.2">
      <c r="A197" s="100"/>
      <c r="B197" s="93"/>
      <c r="C197" s="93"/>
      <c r="D197" s="96"/>
      <c r="E197" s="35">
        <v>0</v>
      </c>
      <c r="F197" s="36"/>
      <c r="G197" s="37">
        <v>0</v>
      </c>
      <c r="H197" s="38"/>
      <c r="I197" s="35">
        <v>0</v>
      </c>
      <c r="J197" s="35">
        <v>0</v>
      </c>
      <c r="K197" s="35">
        <v>0</v>
      </c>
      <c r="L197" s="35">
        <f t="shared" si="10"/>
        <v>0</v>
      </c>
      <c r="M197" s="35">
        <f t="shared" si="11"/>
        <v>0</v>
      </c>
      <c r="N197" s="39"/>
      <c r="O197" s="80">
        <v>1</v>
      </c>
      <c r="P197" s="40"/>
      <c r="Q197" s="41">
        <f t="shared" si="13"/>
        <v>1910</v>
      </c>
      <c r="R197" s="39">
        <f t="shared" si="14"/>
        <v>20</v>
      </c>
      <c r="S197" s="42">
        <f t="shared" si="12"/>
        <v>0</v>
      </c>
    </row>
    <row r="198" spans="1:19" x14ac:dyDescent="0.2">
      <c r="A198" s="89"/>
      <c r="B198" s="94"/>
      <c r="C198" s="94"/>
      <c r="D198" s="96"/>
      <c r="E198" s="66">
        <v>0</v>
      </c>
      <c r="F198" s="67"/>
      <c r="G198" s="67"/>
      <c r="H198" s="68">
        <v>0</v>
      </c>
      <c r="I198" s="66">
        <v>0</v>
      </c>
      <c r="J198" s="66">
        <v>0</v>
      </c>
      <c r="K198" s="66">
        <v>0</v>
      </c>
      <c r="L198" s="66">
        <f t="shared" si="10"/>
        <v>0</v>
      </c>
      <c r="M198" s="66">
        <f t="shared" si="11"/>
        <v>0</v>
      </c>
      <c r="N198" s="69"/>
      <c r="O198" s="69"/>
      <c r="P198" s="78">
        <v>1</v>
      </c>
      <c r="Q198" s="69">
        <f t="shared" si="13"/>
        <v>1910</v>
      </c>
      <c r="R198" s="69">
        <f t="shared" si="14"/>
        <v>20</v>
      </c>
      <c r="S198" s="73">
        <f t="shared" si="12"/>
        <v>0</v>
      </c>
    </row>
    <row r="199" spans="1:19" x14ac:dyDescent="0.2">
      <c r="A199" s="89">
        <v>98</v>
      </c>
      <c r="B199" s="92" t="s">
        <v>159</v>
      </c>
      <c r="C199" s="92" t="s">
        <v>166</v>
      </c>
      <c r="D199" s="95" t="s">
        <v>167</v>
      </c>
      <c r="E199" s="27">
        <v>0</v>
      </c>
      <c r="F199" s="28">
        <v>0</v>
      </c>
      <c r="G199" s="29"/>
      <c r="H199" s="30"/>
      <c r="I199" s="27">
        <v>0</v>
      </c>
      <c r="J199" s="27">
        <v>0</v>
      </c>
      <c r="K199" s="27">
        <v>0</v>
      </c>
      <c r="L199" s="27">
        <f t="shared" ref="L199:L207" si="15">ROUND(SUM(F199:K199),2)</f>
        <v>0</v>
      </c>
      <c r="M199" s="27">
        <f t="shared" ref="M199:M207" si="16">+L199*1.5</f>
        <v>0</v>
      </c>
      <c r="N199" s="31">
        <v>1</v>
      </c>
      <c r="O199" s="31"/>
      <c r="P199" s="32"/>
      <c r="Q199" s="33">
        <f t="shared" si="13"/>
        <v>1910</v>
      </c>
      <c r="R199" s="31">
        <f t="shared" si="14"/>
        <v>20</v>
      </c>
      <c r="S199" s="34">
        <f t="shared" ref="S199:S207" si="17">+(Q199*L199)+(R199*M199)</f>
        <v>0</v>
      </c>
    </row>
    <row r="200" spans="1:19" x14ac:dyDescent="0.2">
      <c r="A200" s="90"/>
      <c r="B200" s="93"/>
      <c r="C200" s="93"/>
      <c r="D200" s="96"/>
      <c r="E200" s="35">
        <v>0</v>
      </c>
      <c r="F200" s="36"/>
      <c r="G200" s="37">
        <v>0</v>
      </c>
      <c r="H200" s="38"/>
      <c r="I200" s="35">
        <v>0</v>
      </c>
      <c r="J200" s="35">
        <v>0</v>
      </c>
      <c r="K200" s="35">
        <v>0</v>
      </c>
      <c r="L200" s="35">
        <f t="shared" si="15"/>
        <v>0</v>
      </c>
      <c r="M200" s="35">
        <f t="shared" si="16"/>
        <v>0</v>
      </c>
      <c r="N200" s="39"/>
      <c r="O200" s="39">
        <v>4</v>
      </c>
      <c r="P200" s="40"/>
      <c r="Q200" s="41">
        <f t="shared" ref="Q200:Q207" si="18">SUM(N200:P200)*($C$3)</f>
        <v>7640</v>
      </c>
      <c r="R200" s="39">
        <f t="shared" ref="R200:R207" si="19">SUM($N200:$P200)*$C$4</f>
        <v>80</v>
      </c>
      <c r="S200" s="42">
        <f t="shared" si="17"/>
        <v>0</v>
      </c>
    </row>
    <row r="201" spans="1:19" x14ac:dyDescent="0.2">
      <c r="A201" s="91"/>
      <c r="B201" s="94"/>
      <c r="C201" s="101"/>
      <c r="D201" s="102"/>
      <c r="E201" s="43">
        <v>0</v>
      </c>
      <c r="F201" s="44"/>
      <c r="G201" s="44"/>
      <c r="H201" s="45">
        <v>0</v>
      </c>
      <c r="I201" s="43">
        <v>0</v>
      </c>
      <c r="J201" s="43">
        <v>0</v>
      </c>
      <c r="K201" s="43">
        <v>0</v>
      </c>
      <c r="L201" s="43">
        <f t="shared" si="15"/>
        <v>0</v>
      </c>
      <c r="M201" s="43">
        <f t="shared" si="16"/>
        <v>0</v>
      </c>
      <c r="N201" s="46"/>
      <c r="O201" s="46"/>
      <c r="P201" s="75">
        <v>3</v>
      </c>
      <c r="Q201" s="46">
        <f t="shared" si="18"/>
        <v>5730</v>
      </c>
      <c r="R201" s="46">
        <f t="shared" si="19"/>
        <v>60</v>
      </c>
      <c r="S201" s="48">
        <f t="shared" si="17"/>
        <v>0</v>
      </c>
    </row>
    <row r="202" spans="1:19" x14ac:dyDescent="0.2">
      <c r="A202" s="89">
        <v>98</v>
      </c>
      <c r="B202" s="92" t="s">
        <v>159</v>
      </c>
      <c r="C202" s="92" t="s">
        <v>168</v>
      </c>
      <c r="D202" s="95" t="s">
        <v>169</v>
      </c>
      <c r="E202" s="27">
        <v>0</v>
      </c>
      <c r="F202" s="28">
        <v>0</v>
      </c>
      <c r="G202" s="29"/>
      <c r="H202" s="30"/>
      <c r="I202" s="27">
        <v>0</v>
      </c>
      <c r="J202" s="27">
        <v>0</v>
      </c>
      <c r="K202" s="27">
        <v>0</v>
      </c>
      <c r="L202" s="27">
        <f t="shared" si="15"/>
        <v>0</v>
      </c>
      <c r="M202" s="27">
        <f t="shared" si="16"/>
        <v>0</v>
      </c>
      <c r="N202" s="31">
        <v>1</v>
      </c>
      <c r="O202" s="31"/>
      <c r="P202" s="32"/>
      <c r="Q202" s="33">
        <f t="shared" si="18"/>
        <v>1910</v>
      </c>
      <c r="R202" s="31">
        <f t="shared" si="19"/>
        <v>20</v>
      </c>
      <c r="S202" s="34">
        <f t="shared" si="17"/>
        <v>0</v>
      </c>
    </row>
    <row r="203" spans="1:19" x14ac:dyDescent="0.2">
      <c r="A203" s="90"/>
      <c r="B203" s="93"/>
      <c r="C203" s="93"/>
      <c r="D203" s="96"/>
      <c r="E203" s="35">
        <v>0</v>
      </c>
      <c r="F203" s="36"/>
      <c r="G203" s="37">
        <v>0</v>
      </c>
      <c r="H203" s="38"/>
      <c r="I203" s="35">
        <v>0</v>
      </c>
      <c r="J203" s="35">
        <v>0</v>
      </c>
      <c r="K203" s="35">
        <v>0</v>
      </c>
      <c r="L203" s="35">
        <f t="shared" si="15"/>
        <v>0</v>
      </c>
      <c r="M203" s="35">
        <f t="shared" si="16"/>
        <v>0</v>
      </c>
      <c r="N203" s="39"/>
      <c r="O203" s="39">
        <v>1</v>
      </c>
      <c r="P203" s="40"/>
      <c r="Q203" s="41">
        <f t="shared" si="18"/>
        <v>1910</v>
      </c>
      <c r="R203" s="39">
        <f t="shared" si="19"/>
        <v>20</v>
      </c>
      <c r="S203" s="42">
        <f t="shared" si="17"/>
        <v>0</v>
      </c>
    </row>
    <row r="204" spans="1:19" x14ac:dyDescent="0.2">
      <c r="A204" s="91"/>
      <c r="B204" s="94"/>
      <c r="C204" s="94"/>
      <c r="D204" s="96"/>
      <c r="E204" s="66">
        <v>0</v>
      </c>
      <c r="F204" s="67"/>
      <c r="G204" s="67"/>
      <c r="H204" s="68">
        <v>0</v>
      </c>
      <c r="I204" s="66">
        <v>0</v>
      </c>
      <c r="J204" s="66">
        <v>0</v>
      </c>
      <c r="K204" s="66">
        <v>0</v>
      </c>
      <c r="L204" s="66">
        <f t="shared" si="15"/>
        <v>0</v>
      </c>
      <c r="M204" s="66">
        <f t="shared" si="16"/>
        <v>0</v>
      </c>
      <c r="N204" s="69"/>
      <c r="O204" s="69"/>
      <c r="P204" s="78">
        <v>1</v>
      </c>
      <c r="Q204" s="69">
        <f t="shared" si="18"/>
        <v>1910</v>
      </c>
      <c r="R204" s="69">
        <f t="shared" si="19"/>
        <v>20</v>
      </c>
      <c r="S204" s="73">
        <f t="shared" si="17"/>
        <v>0</v>
      </c>
    </row>
    <row r="205" spans="1:19" x14ac:dyDescent="0.2">
      <c r="A205" s="89">
        <v>98</v>
      </c>
      <c r="B205" s="92" t="s">
        <v>159</v>
      </c>
      <c r="C205" s="92" t="s">
        <v>170</v>
      </c>
      <c r="D205" s="95" t="s">
        <v>171</v>
      </c>
      <c r="E205" s="27">
        <v>0</v>
      </c>
      <c r="F205" s="28">
        <v>0</v>
      </c>
      <c r="G205" s="29"/>
      <c r="H205" s="30"/>
      <c r="I205" s="27">
        <v>0</v>
      </c>
      <c r="J205" s="27">
        <v>0</v>
      </c>
      <c r="K205" s="27">
        <v>0</v>
      </c>
      <c r="L205" s="27">
        <f t="shared" si="15"/>
        <v>0</v>
      </c>
      <c r="M205" s="27">
        <f t="shared" si="16"/>
        <v>0</v>
      </c>
      <c r="N205" s="31">
        <v>3</v>
      </c>
      <c r="O205" s="31"/>
      <c r="P205" s="32"/>
      <c r="Q205" s="33">
        <f t="shared" si="18"/>
        <v>5730</v>
      </c>
      <c r="R205" s="31">
        <f t="shared" si="19"/>
        <v>60</v>
      </c>
      <c r="S205" s="34">
        <f t="shared" si="17"/>
        <v>0</v>
      </c>
    </row>
    <row r="206" spans="1:19" x14ac:dyDescent="0.2">
      <c r="A206" s="90"/>
      <c r="B206" s="93"/>
      <c r="C206" s="93"/>
      <c r="D206" s="96"/>
      <c r="E206" s="35">
        <v>0</v>
      </c>
      <c r="F206" s="36"/>
      <c r="G206" s="37">
        <v>0</v>
      </c>
      <c r="H206" s="38"/>
      <c r="I206" s="35">
        <v>0</v>
      </c>
      <c r="J206" s="35">
        <v>0</v>
      </c>
      <c r="K206" s="35">
        <v>0</v>
      </c>
      <c r="L206" s="35">
        <f t="shared" si="15"/>
        <v>0</v>
      </c>
      <c r="M206" s="35">
        <f t="shared" si="16"/>
        <v>0</v>
      </c>
      <c r="N206" s="39"/>
      <c r="O206" s="39">
        <v>16</v>
      </c>
      <c r="P206" s="40"/>
      <c r="Q206" s="41">
        <f t="shared" si="18"/>
        <v>30560</v>
      </c>
      <c r="R206" s="39">
        <f t="shared" si="19"/>
        <v>320</v>
      </c>
      <c r="S206" s="42">
        <f t="shared" si="17"/>
        <v>0</v>
      </c>
    </row>
    <row r="207" spans="1:19" x14ac:dyDescent="0.2">
      <c r="A207" s="97"/>
      <c r="B207" s="98"/>
      <c r="C207" s="98"/>
      <c r="D207" s="99"/>
      <c r="E207" s="57">
        <v>0</v>
      </c>
      <c r="F207" s="58"/>
      <c r="G207" s="58"/>
      <c r="H207" s="59">
        <v>0</v>
      </c>
      <c r="I207" s="57">
        <v>0</v>
      </c>
      <c r="J207" s="57">
        <v>0</v>
      </c>
      <c r="K207" s="57">
        <v>0</v>
      </c>
      <c r="L207" s="57">
        <f t="shared" si="15"/>
        <v>0</v>
      </c>
      <c r="M207" s="57">
        <f t="shared" si="16"/>
        <v>0</v>
      </c>
      <c r="N207" s="60"/>
      <c r="O207" s="60"/>
      <c r="P207" s="79">
        <v>8</v>
      </c>
      <c r="Q207" s="60">
        <f t="shared" si="18"/>
        <v>15280</v>
      </c>
      <c r="R207" s="60">
        <f t="shared" si="19"/>
        <v>160</v>
      </c>
      <c r="S207" s="62">
        <f t="shared" si="17"/>
        <v>0</v>
      </c>
    </row>
  </sheetData>
  <mergeCells count="276">
    <mergeCell ref="A1:B1"/>
    <mergeCell ref="C1:D1"/>
    <mergeCell ref="A2:B2"/>
    <mergeCell ref="C2:D2"/>
    <mergeCell ref="A3:B3"/>
    <mergeCell ref="C3:D3"/>
    <mergeCell ref="A10:A12"/>
    <mergeCell ref="B10:B12"/>
    <mergeCell ref="C10:C12"/>
    <mergeCell ref="D10:D12"/>
    <mergeCell ref="A13:A15"/>
    <mergeCell ref="B13:B15"/>
    <mergeCell ref="C13:C15"/>
    <mergeCell ref="D13:D15"/>
    <mergeCell ref="A4:B4"/>
    <mergeCell ref="C4:D4"/>
    <mergeCell ref="A7:A9"/>
    <mergeCell ref="B7:B9"/>
    <mergeCell ref="C7:C9"/>
    <mergeCell ref="D7:D9"/>
    <mergeCell ref="A22:A24"/>
    <mergeCell ref="B22:B24"/>
    <mergeCell ref="C22:C24"/>
    <mergeCell ref="D22:D24"/>
    <mergeCell ref="A25:A27"/>
    <mergeCell ref="B25:B27"/>
    <mergeCell ref="C25:C27"/>
    <mergeCell ref="D25:D27"/>
    <mergeCell ref="A16:A18"/>
    <mergeCell ref="B16:B18"/>
    <mergeCell ref="C16:C18"/>
    <mergeCell ref="D16:D18"/>
    <mergeCell ref="A19:A21"/>
    <mergeCell ref="B19:B21"/>
    <mergeCell ref="C19:C21"/>
    <mergeCell ref="D19:D21"/>
    <mergeCell ref="A34:A36"/>
    <mergeCell ref="B34:B36"/>
    <mergeCell ref="C34:C36"/>
    <mergeCell ref="D34:D36"/>
    <mergeCell ref="A37:A39"/>
    <mergeCell ref="B37:B39"/>
    <mergeCell ref="C37:C39"/>
    <mergeCell ref="D37:D39"/>
    <mergeCell ref="A28:A30"/>
    <mergeCell ref="B28:B30"/>
    <mergeCell ref="C28:C30"/>
    <mergeCell ref="D28:D30"/>
    <mergeCell ref="A31:A33"/>
    <mergeCell ref="B31:B33"/>
    <mergeCell ref="C31:C33"/>
    <mergeCell ref="D31:D33"/>
    <mergeCell ref="A46:A48"/>
    <mergeCell ref="B46:B48"/>
    <mergeCell ref="C46:C48"/>
    <mergeCell ref="D46:D48"/>
    <mergeCell ref="A49:A51"/>
    <mergeCell ref="B49:B51"/>
    <mergeCell ref="C49:C51"/>
    <mergeCell ref="D49:D51"/>
    <mergeCell ref="A40:A42"/>
    <mergeCell ref="B40:B42"/>
    <mergeCell ref="C40:C42"/>
    <mergeCell ref="D40:D42"/>
    <mergeCell ref="A43:A45"/>
    <mergeCell ref="B43:B45"/>
    <mergeCell ref="C43:C45"/>
    <mergeCell ref="D43:D45"/>
    <mergeCell ref="A58:A60"/>
    <mergeCell ref="B58:B60"/>
    <mergeCell ref="C58:C60"/>
    <mergeCell ref="D58:D60"/>
    <mergeCell ref="A61:A63"/>
    <mergeCell ref="B61:B63"/>
    <mergeCell ref="C61:C63"/>
    <mergeCell ref="D61:D63"/>
    <mergeCell ref="A52:A54"/>
    <mergeCell ref="B52:B54"/>
    <mergeCell ref="C52:C54"/>
    <mergeCell ref="D52:D54"/>
    <mergeCell ref="A55:A57"/>
    <mergeCell ref="B55:B57"/>
    <mergeCell ref="C55:C57"/>
    <mergeCell ref="D55:D57"/>
    <mergeCell ref="A70:A72"/>
    <mergeCell ref="B70:B72"/>
    <mergeCell ref="C70:C72"/>
    <mergeCell ref="D70:D72"/>
    <mergeCell ref="A73:A75"/>
    <mergeCell ref="B73:B75"/>
    <mergeCell ref="C73:C75"/>
    <mergeCell ref="D73:D75"/>
    <mergeCell ref="A64:A66"/>
    <mergeCell ref="B64:B66"/>
    <mergeCell ref="C64:C66"/>
    <mergeCell ref="D64:D66"/>
    <mergeCell ref="A67:A69"/>
    <mergeCell ref="B67:B69"/>
    <mergeCell ref="C67:C69"/>
    <mergeCell ref="D67:D69"/>
    <mergeCell ref="A82:A84"/>
    <mergeCell ref="B82:B84"/>
    <mergeCell ref="C82:C84"/>
    <mergeCell ref="D82:D84"/>
    <mergeCell ref="A85:A87"/>
    <mergeCell ref="B85:B87"/>
    <mergeCell ref="C85:C87"/>
    <mergeCell ref="D85:D87"/>
    <mergeCell ref="A76:A78"/>
    <mergeCell ref="B76:B78"/>
    <mergeCell ref="C76:C78"/>
    <mergeCell ref="D76:D78"/>
    <mergeCell ref="A79:A81"/>
    <mergeCell ref="B79:B81"/>
    <mergeCell ref="C79:C81"/>
    <mergeCell ref="D79:D81"/>
    <mergeCell ref="A94:A96"/>
    <mergeCell ref="B94:B96"/>
    <mergeCell ref="C94:C96"/>
    <mergeCell ref="D94:D96"/>
    <mergeCell ref="A97:A99"/>
    <mergeCell ref="B97:B99"/>
    <mergeCell ref="C97:C99"/>
    <mergeCell ref="D97:D99"/>
    <mergeCell ref="A88:A90"/>
    <mergeCell ref="B88:B90"/>
    <mergeCell ref="C88:C90"/>
    <mergeCell ref="D88:D90"/>
    <mergeCell ref="A91:A93"/>
    <mergeCell ref="B91:B93"/>
    <mergeCell ref="C91:C93"/>
    <mergeCell ref="D91:D93"/>
    <mergeCell ref="A106:A108"/>
    <mergeCell ref="B106:B108"/>
    <mergeCell ref="C106:C108"/>
    <mergeCell ref="D106:D108"/>
    <mergeCell ref="A109:A111"/>
    <mergeCell ref="B109:B111"/>
    <mergeCell ref="C109:C111"/>
    <mergeCell ref="D109:D111"/>
    <mergeCell ref="A100:A102"/>
    <mergeCell ref="B100:B102"/>
    <mergeCell ref="C100:C102"/>
    <mergeCell ref="D100:D102"/>
    <mergeCell ref="A103:A105"/>
    <mergeCell ref="B103:B105"/>
    <mergeCell ref="C103:C105"/>
    <mergeCell ref="D103:D105"/>
    <mergeCell ref="A118:A120"/>
    <mergeCell ref="B118:B120"/>
    <mergeCell ref="C118:C120"/>
    <mergeCell ref="D118:D120"/>
    <mergeCell ref="A121:A123"/>
    <mergeCell ref="B121:B123"/>
    <mergeCell ref="C121:C123"/>
    <mergeCell ref="D121:D123"/>
    <mergeCell ref="A112:A114"/>
    <mergeCell ref="B112:B114"/>
    <mergeCell ref="C112:C114"/>
    <mergeCell ref="D112:D114"/>
    <mergeCell ref="A115:A117"/>
    <mergeCell ref="B115:B117"/>
    <mergeCell ref="C115:C117"/>
    <mergeCell ref="D115:D117"/>
    <mergeCell ref="A130:A132"/>
    <mergeCell ref="B130:B132"/>
    <mergeCell ref="C130:C132"/>
    <mergeCell ref="D130:D132"/>
    <mergeCell ref="A133:A135"/>
    <mergeCell ref="B133:B135"/>
    <mergeCell ref="C133:C135"/>
    <mergeCell ref="D133:D135"/>
    <mergeCell ref="A124:A126"/>
    <mergeCell ref="B124:B126"/>
    <mergeCell ref="C124:C126"/>
    <mergeCell ref="D124:D126"/>
    <mergeCell ref="A127:A129"/>
    <mergeCell ref="B127:B129"/>
    <mergeCell ref="C127:C129"/>
    <mergeCell ref="D127:D129"/>
    <mergeCell ref="A142:A144"/>
    <mergeCell ref="B142:B144"/>
    <mergeCell ref="C142:C144"/>
    <mergeCell ref="D142:D144"/>
    <mergeCell ref="A145:A147"/>
    <mergeCell ref="B145:B147"/>
    <mergeCell ref="C145:C147"/>
    <mergeCell ref="D145:D147"/>
    <mergeCell ref="A136:A138"/>
    <mergeCell ref="B136:B138"/>
    <mergeCell ref="C136:C138"/>
    <mergeCell ref="D136:D138"/>
    <mergeCell ref="A139:A141"/>
    <mergeCell ref="B139:B141"/>
    <mergeCell ref="C139:C141"/>
    <mergeCell ref="D139:D141"/>
    <mergeCell ref="A154:A156"/>
    <mergeCell ref="B154:B156"/>
    <mergeCell ref="C154:C156"/>
    <mergeCell ref="D154:D156"/>
    <mergeCell ref="A157:A159"/>
    <mergeCell ref="B157:B159"/>
    <mergeCell ref="C157:C159"/>
    <mergeCell ref="D157:D159"/>
    <mergeCell ref="A148:A150"/>
    <mergeCell ref="B148:B150"/>
    <mergeCell ref="C148:C150"/>
    <mergeCell ref="D148:D150"/>
    <mergeCell ref="A151:A153"/>
    <mergeCell ref="B151:B153"/>
    <mergeCell ref="C151:C153"/>
    <mergeCell ref="D151:D153"/>
    <mergeCell ref="A166:A168"/>
    <mergeCell ref="B166:B168"/>
    <mergeCell ref="C166:C168"/>
    <mergeCell ref="D166:D168"/>
    <mergeCell ref="A169:A171"/>
    <mergeCell ref="B169:B171"/>
    <mergeCell ref="C169:C171"/>
    <mergeCell ref="D169:D171"/>
    <mergeCell ref="A160:A162"/>
    <mergeCell ref="B160:B162"/>
    <mergeCell ref="C160:C162"/>
    <mergeCell ref="D160:D162"/>
    <mergeCell ref="A163:A165"/>
    <mergeCell ref="B163:B165"/>
    <mergeCell ref="C163:C165"/>
    <mergeCell ref="D163:D165"/>
    <mergeCell ref="A178:A180"/>
    <mergeCell ref="B178:B180"/>
    <mergeCell ref="C178:C180"/>
    <mergeCell ref="D178:D180"/>
    <mergeCell ref="A181:A183"/>
    <mergeCell ref="B181:B183"/>
    <mergeCell ref="C181:C183"/>
    <mergeCell ref="D181:D183"/>
    <mergeCell ref="A172:A174"/>
    <mergeCell ref="B172:B174"/>
    <mergeCell ref="C172:C174"/>
    <mergeCell ref="D172:D174"/>
    <mergeCell ref="A175:A177"/>
    <mergeCell ref="B175:B177"/>
    <mergeCell ref="C175:C177"/>
    <mergeCell ref="D175:D177"/>
    <mergeCell ref="A190:A192"/>
    <mergeCell ref="B190:B192"/>
    <mergeCell ref="C190:C192"/>
    <mergeCell ref="D190:D192"/>
    <mergeCell ref="A193:A195"/>
    <mergeCell ref="B193:B195"/>
    <mergeCell ref="C193:C195"/>
    <mergeCell ref="D193:D195"/>
    <mergeCell ref="A184:A186"/>
    <mergeCell ref="B184:B186"/>
    <mergeCell ref="C184:C186"/>
    <mergeCell ref="D184:D186"/>
    <mergeCell ref="A187:A189"/>
    <mergeCell ref="B187:B189"/>
    <mergeCell ref="C187:C189"/>
    <mergeCell ref="D187:D189"/>
    <mergeCell ref="A202:A204"/>
    <mergeCell ref="B202:B204"/>
    <mergeCell ref="C202:C204"/>
    <mergeCell ref="D202:D204"/>
    <mergeCell ref="A205:A207"/>
    <mergeCell ref="B205:B207"/>
    <mergeCell ref="C205:C207"/>
    <mergeCell ref="D205:D207"/>
    <mergeCell ref="A196:A198"/>
    <mergeCell ref="B196:B198"/>
    <mergeCell ref="C196:C198"/>
    <mergeCell ref="D196:D198"/>
    <mergeCell ref="A199:A201"/>
    <mergeCell ref="B199:B201"/>
    <mergeCell ref="C199:C201"/>
    <mergeCell ref="D199:D201"/>
  </mergeCells>
  <conditionalFormatting sqref="F7:F207">
    <cfRule type="expression" dxfId="3" priority="1">
      <formula>#REF!&gt;0</formula>
    </cfRule>
  </conditionalFormatting>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6E89E-5F9E-4628-8366-A2FDDD935634}">
  <dimension ref="A1:S207"/>
  <sheetViews>
    <sheetView zoomScaleNormal="100" workbookViewId="0">
      <pane xSplit="4" ySplit="6" topLeftCell="E7" activePane="bottomRight" state="frozen"/>
      <selection pane="topRight" activeCell="G1" sqref="G1"/>
      <selection pane="bottomLeft" activeCell="A3" sqref="A3"/>
      <selection pane="bottomRight" activeCell="C3" sqref="C3:D3"/>
    </sheetView>
  </sheetViews>
  <sheetFormatPr defaultRowHeight="12.75" x14ac:dyDescent="0.2"/>
  <cols>
    <col min="1" max="3" width="12.5703125" customWidth="1"/>
    <col min="4" max="4" width="54.7109375" style="1" customWidth="1"/>
    <col min="5" max="5" width="16.85546875" style="17" customWidth="1"/>
    <col min="6" max="6" width="12.5703125" style="8" customWidth="1"/>
    <col min="7" max="8" width="12.5703125" style="15" customWidth="1"/>
    <col min="9" max="11" width="12.5703125" style="10" customWidth="1"/>
    <col min="12" max="12" width="12.5703125" style="7" customWidth="1"/>
    <col min="13" max="13" width="12.5703125" style="10" customWidth="1"/>
    <col min="14" max="18" width="12.5703125" style="9" customWidth="1"/>
    <col min="19" max="19" width="16.140625" style="10" bestFit="1" customWidth="1"/>
  </cols>
  <sheetData>
    <row r="1" spans="1:19" x14ac:dyDescent="0.2">
      <c r="A1" s="120" t="s">
        <v>0</v>
      </c>
      <c r="B1" s="120"/>
      <c r="C1" s="121"/>
      <c r="D1" s="121"/>
    </row>
    <row r="2" spans="1:19" x14ac:dyDescent="0.2">
      <c r="A2" s="120" t="s">
        <v>1</v>
      </c>
      <c r="B2" s="120"/>
      <c r="C2" s="121">
        <v>9</v>
      </c>
      <c r="D2" s="121"/>
      <c r="E2" s="16"/>
      <c r="F2" s="3"/>
      <c r="G2" s="14"/>
      <c r="H2" s="14"/>
      <c r="I2" s="2"/>
      <c r="J2" s="2"/>
      <c r="K2" s="2"/>
      <c r="L2" s="13"/>
      <c r="M2" s="4"/>
      <c r="N2" s="4"/>
      <c r="O2" s="4"/>
      <c r="P2" s="5"/>
      <c r="Q2" s="4"/>
      <c r="S2" s="2"/>
    </row>
    <row r="3" spans="1:19" x14ac:dyDescent="0.2">
      <c r="A3" s="120" t="s">
        <v>2</v>
      </c>
      <c r="B3" s="120"/>
      <c r="C3" s="121">
        <v>1910</v>
      </c>
      <c r="D3" s="121"/>
      <c r="E3" s="16"/>
      <c r="F3" s="3"/>
      <c r="G3" s="14"/>
      <c r="H3" s="14"/>
      <c r="I3" s="2"/>
      <c r="J3" s="2"/>
      <c r="K3" s="2"/>
      <c r="L3" s="13"/>
      <c r="M3" s="2"/>
      <c r="N3" s="4"/>
      <c r="O3" s="4"/>
      <c r="P3" s="4"/>
      <c r="Q3" s="5"/>
      <c r="R3" s="4"/>
      <c r="S3" s="2"/>
    </row>
    <row r="4" spans="1:19" x14ac:dyDescent="0.2">
      <c r="A4" s="120" t="s">
        <v>3</v>
      </c>
      <c r="B4" s="120"/>
      <c r="C4" s="121">
        <v>20</v>
      </c>
      <c r="D4" s="121"/>
      <c r="E4" s="16"/>
      <c r="F4" s="3"/>
      <c r="G4" s="14"/>
      <c r="H4" s="14"/>
      <c r="I4" s="2"/>
      <c r="J4" s="2"/>
      <c r="K4" s="2"/>
      <c r="L4" s="13"/>
      <c r="M4" s="2"/>
      <c r="N4" s="4"/>
      <c r="O4" s="4"/>
      <c r="P4" s="4"/>
      <c r="Q4" s="5"/>
      <c r="R4" s="4"/>
      <c r="S4" s="2"/>
    </row>
    <row r="5" spans="1:19" ht="5.0999999999999996" customHeight="1" x14ac:dyDescent="0.2">
      <c r="B5" s="81"/>
      <c r="C5" s="81"/>
      <c r="D5" s="81"/>
      <c r="E5" s="16"/>
      <c r="F5" s="3"/>
      <c r="G5" s="14"/>
      <c r="H5" s="14"/>
      <c r="I5" s="2"/>
      <c r="J5" s="2"/>
      <c r="K5" s="2"/>
      <c r="L5" s="13"/>
      <c r="M5" s="2"/>
      <c r="N5" s="4"/>
      <c r="O5" s="4"/>
      <c r="P5" s="4"/>
      <c r="Q5" s="5"/>
      <c r="R5" s="4"/>
      <c r="S5" s="2"/>
    </row>
    <row r="6" spans="1:19" s="6" customFormat="1" ht="51" x14ac:dyDescent="0.2">
      <c r="A6" s="11" t="s">
        <v>4</v>
      </c>
      <c r="B6" s="12" t="s">
        <v>5</v>
      </c>
      <c r="C6" s="12" t="s">
        <v>6</v>
      </c>
      <c r="D6" s="12" t="s">
        <v>7</v>
      </c>
      <c r="E6" s="18" t="s">
        <v>8</v>
      </c>
      <c r="F6" s="19" t="s">
        <v>9</v>
      </c>
      <c r="G6" s="19" t="s">
        <v>10</v>
      </c>
      <c r="H6" s="20" t="s">
        <v>11</v>
      </c>
      <c r="I6" s="21" t="s">
        <v>12</v>
      </c>
      <c r="J6" s="22" t="s">
        <v>13</v>
      </c>
      <c r="K6" s="22" t="s">
        <v>14</v>
      </c>
      <c r="L6" s="22" t="s">
        <v>15</v>
      </c>
      <c r="M6" s="22" t="s">
        <v>16</v>
      </c>
      <c r="N6" s="23" t="s">
        <v>17</v>
      </c>
      <c r="O6" s="23" t="s">
        <v>18</v>
      </c>
      <c r="P6" s="24" t="s">
        <v>19</v>
      </c>
      <c r="Q6" s="25" t="s">
        <v>20</v>
      </c>
      <c r="R6" s="25" t="s">
        <v>21</v>
      </c>
      <c r="S6" s="26" t="s">
        <v>22</v>
      </c>
    </row>
    <row r="7" spans="1:19" s="64" customFormat="1" x14ac:dyDescent="0.2">
      <c r="A7" s="122">
        <v>5</v>
      </c>
      <c r="B7" s="125" t="s">
        <v>23</v>
      </c>
      <c r="C7" s="125" t="s">
        <v>24</v>
      </c>
      <c r="D7" s="128" t="s">
        <v>25</v>
      </c>
      <c r="E7" s="49">
        <v>0</v>
      </c>
      <c r="F7" s="50">
        <v>0</v>
      </c>
      <c r="G7" s="51"/>
      <c r="H7" s="52"/>
      <c r="I7" s="49">
        <v>0</v>
      </c>
      <c r="J7" s="49">
        <v>0</v>
      </c>
      <c r="K7" s="49">
        <v>0</v>
      </c>
      <c r="L7" s="49">
        <f t="shared" ref="L7:L70" si="0">ROUND(SUM(F7:K7),2)</f>
        <v>0</v>
      </c>
      <c r="M7" s="49">
        <f t="shared" ref="M7:M70" si="1">+L7*1.5</f>
        <v>0</v>
      </c>
      <c r="N7" s="53">
        <v>1</v>
      </c>
      <c r="O7" s="53"/>
      <c r="P7" s="54"/>
      <c r="Q7" s="55">
        <f>SUM(N7:P7)*($C$3)</f>
        <v>1910</v>
      </c>
      <c r="R7" s="53">
        <f>SUM($N7:$P7)*$C$4</f>
        <v>20</v>
      </c>
      <c r="S7" s="63">
        <f t="shared" ref="S7:S70" si="2">+(Q7*L7)+(R7*M7)</f>
        <v>0</v>
      </c>
    </row>
    <row r="8" spans="1:19" s="64" customFormat="1" x14ac:dyDescent="0.2">
      <c r="A8" s="123"/>
      <c r="B8" s="126"/>
      <c r="C8" s="126"/>
      <c r="D8" s="129"/>
      <c r="E8" s="35">
        <v>0</v>
      </c>
      <c r="F8" s="36"/>
      <c r="G8" s="37">
        <v>0</v>
      </c>
      <c r="H8" s="38"/>
      <c r="I8" s="35">
        <v>0</v>
      </c>
      <c r="J8" s="35">
        <v>0</v>
      </c>
      <c r="K8" s="35">
        <v>0</v>
      </c>
      <c r="L8" s="35">
        <f t="shared" si="0"/>
        <v>0</v>
      </c>
      <c r="M8" s="35">
        <f t="shared" si="1"/>
        <v>0</v>
      </c>
      <c r="N8" s="39"/>
      <c r="O8" s="39">
        <v>5</v>
      </c>
      <c r="P8" s="40"/>
      <c r="Q8" s="41">
        <f t="shared" ref="Q8:Q71" si="3">SUM(N8:P8)*($C$3)</f>
        <v>9550</v>
      </c>
      <c r="R8" s="39">
        <f t="shared" ref="R8:R71" si="4">SUM($N8:$P8)*$C$4</f>
        <v>100</v>
      </c>
      <c r="S8" s="65">
        <f t="shared" si="2"/>
        <v>0</v>
      </c>
    </row>
    <row r="9" spans="1:19" s="64" customFormat="1" x14ac:dyDescent="0.2">
      <c r="A9" s="124"/>
      <c r="B9" s="127"/>
      <c r="C9" s="127"/>
      <c r="D9" s="129"/>
      <c r="E9" s="66">
        <v>0</v>
      </c>
      <c r="F9" s="67"/>
      <c r="G9" s="67"/>
      <c r="H9" s="68">
        <v>0</v>
      </c>
      <c r="I9" s="66">
        <v>0</v>
      </c>
      <c r="J9" s="66">
        <v>0</v>
      </c>
      <c r="K9" s="66">
        <v>0</v>
      </c>
      <c r="L9" s="66">
        <v>0</v>
      </c>
      <c r="M9" s="66">
        <f t="shared" si="1"/>
        <v>0</v>
      </c>
      <c r="N9" s="69"/>
      <c r="O9" s="69"/>
      <c r="P9" s="70">
        <v>1.5</v>
      </c>
      <c r="Q9" s="69">
        <f t="shared" si="3"/>
        <v>2865</v>
      </c>
      <c r="R9" s="69">
        <f t="shared" si="4"/>
        <v>30</v>
      </c>
      <c r="S9" s="71">
        <f t="shared" si="2"/>
        <v>0</v>
      </c>
    </row>
    <row r="10" spans="1:19" x14ac:dyDescent="0.2">
      <c r="A10" s="130">
        <v>6</v>
      </c>
      <c r="B10" s="131" t="s">
        <v>26</v>
      </c>
      <c r="C10" s="131" t="s">
        <v>27</v>
      </c>
      <c r="D10" s="132" t="s">
        <v>28</v>
      </c>
      <c r="E10" s="49">
        <v>0</v>
      </c>
      <c r="F10" s="50">
        <v>0</v>
      </c>
      <c r="G10" s="51"/>
      <c r="H10" s="52"/>
      <c r="I10" s="49">
        <v>0</v>
      </c>
      <c r="J10" s="49">
        <v>0</v>
      </c>
      <c r="K10" s="49">
        <v>0</v>
      </c>
      <c r="L10" s="49">
        <f t="shared" si="0"/>
        <v>0</v>
      </c>
      <c r="M10" s="49">
        <f t="shared" si="1"/>
        <v>0</v>
      </c>
      <c r="N10" s="53">
        <v>1</v>
      </c>
      <c r="O10" s="53"/>
      <c r="P10" s="54"/>
      <c r="Q10" s="55">
        <f t="shared" si="3"/>
        <v>1910</v>
      </c>
      <c r="R10" s="53">
        <f t="shared" si="4"/>
        <v>20</v>
      </c>
      <c r="S10" s="56">
        <f t="shared" si="2"/>
        <v>0</v>
      </c>
    </row>
    <row r="11" spans="1:19" x14ac:dyDescent="0.2">
      <c r="A11" s="104"/>
      <c r="B11" s="93"/>
      <c r="C11" s="93"/>
      <c r="D11" s="107"/>
      <c r="E11" s="35">
        <v>0</v>
      </c>
      <c r="F11" s="36"/>
      <c r="G11" s="37">
        <v>0</v>
      </c>
      <c r="H11" s="38"/>
      <c r="I11" s="35">
        <v>0</v>
      </c>
      <c r="J11" s="35">
        <v>0</v>
      </c>
      <c r="K11" s="35">
        <v>0</v>
      </c>
      <c r="L11" s="35">
        <f t="shared" si="0"/>
        <v>0</v>
      </c>
      <c r="M11" s="35">
        <f t="shared" si="1"/>
        <v>0</v>
      </c>
      <c r="N11" s="39"/>
      <c r="O11" s="39">
        <v>7</v>
      </c>
      <c r="P11" s="40"/>
      <c r="Q11" s="41">
        <f t="shared" si="3"/>
        <v>13370</v>
      </c>
      <c r="R11" s="39">
        <f t="shared" si="4"/>
        <v>140</v>
      </c>
      <c r="S11" s="42">
        <f t="shared" si="2"/>
        <v>0</v>
      </c>
    </row>
    <row r="12" spans="1:19" x14ac:dyDescent="0.2">
      <c r="A12" s="105"/>
      <c r="B12" s="101"/>
      <c r="C12" s="101"/>
      <c r="D12" s="108"/>
      <c r="E12" s="43">
        <v>0</v>
      </c>
      <c r="F12" s="44"/>
      <c r="G12" s="44"/>
      <c r="H12" s="45">
        <v>0</v>
      </c>
      <c r="I12" s="43">
        <v>0</v>
      </c>
      <c r="J12" s="43">
        <v>0</v>
      </c>
      <c r="K12" s="43">
        <v>0</v>
      </c>
      <c r="L12" s="43">
        <f t="shared" si="0"/>
        <v>0</v>
      </c>
      <c r="M12" s="43">
        <f t="shared" si="1"/>
        <v>0</v>
      </c>
      <c r="N12" s="46"/>
      <c r="O12" s="46"/>
      <c r="P12" s="47">
        <v>3</v>
      </c>
      <c r="Q12" s="46">
        <f t="shared" si="3"/>
        <v>5730</v>
      </c>
      <c r="R12" s="46">
        <f t="shared" si="4"/>
        <v>60</v>
      </c>
      <c r="S12" s="48">
        <f t="shared" si="2"/>
        <v>0</v>
      </c>
    </row>
    <row r="13" spans="1:19" x14ac:dyDescent="0.2">
      <c r="A13" s="103">
        <v>6</v>
      </c>
      <c r="B13" s="92" t="s">
        <v>26</v>
      </c>
      <c r="C13" s="92" t="s">
        <v>29</v>
      </c>
      <c r="D13" s="106" t="s">
        <v>30</v>
      </c>
      <c r="E13" s="27">
        <v>0</v>
      </c>
      <c r="F13" s="28">
        <v>0</v>
      </c>
      <c r="G13" s="29"/>
      <c r="H13" s="30"/>
      <c r="I13" s="27">
        <v>0</v>
      </c>
      <c r="J13" s="27">
        <v>0</v>
      </c>
      <c r="K13" s="27">
        <v>0</v>
      </c>
      <c r="L13" s="27">
        <f t="shared" si="0"/>
        <v>0</v>
      </c>
      <c r="M13" s="27">
        <f t="shared" si="1"/>
        <v>0</v>
      </c>
      <c r="N13" s="31">
        <v>1</v>
      </c>
      <c r="O13" s="31"/>
      <c r="P13" s="32"/>
      <c r="Q13" s="33">
        <f t="shared" si="3"/>
        <v>1910</v>
      </c>
      <c r="R13" s="31">
        <f t="shared" si="4"/>
        <v>20</v>
      </c>
      <c r="S13" s="34">
        <f t="shared" si="2"/>
        <v>0</v>
      </c>
    </row>
    <row r="14" spans="1:19" x14ac:dyDescent="0.2">
      <c r="A14" s="104"/>
      <c r="B14" s="93"/>
      <c r="C14" s="93"/>
      <c r="D14" s="107"/>
      <c r="E14" s="35">
        <v>0</v>
      </c>
      <c r="F14" s="36"/>
      <c r="G14" s="37">
        <v>0</v>
      </c>
      <c r="H14" s="38"/>
      <c r="I14" s="35">
        <v>0</v>
      </c>
      <c r="J14" s="35">
        <v>0</v>
      </c>
      <c r="K14" s="35">
        <v>0</v>
      </c>
      <c r="L14" s="35">
        <f t="shared" si="0"/>
        <v>0</v>
      </c>
      <c r="M14" s="35">
        <f t="shared" si="1"/>
        <v>0</v>
      </c>
      <c r="N14" s="39"/>
      <c r="O14" s="72">
        <v>0</v>
      </c>
      <c r="P14" s="40"/>
      <c r="Q14" s="41">
        <f t="shared" si="3"/>
        <v>0</v>
      </c>
      <c r="R14" s="39">
        <f t="shared" si="4"/>
        <v>0</v>
      </c>
      <c r="S14" s="42">
        <f t="shared" si="2"/>
        <v>0</v>
      </c>
    </row>
    <row r="15" spans="1:19" x14ac:dyDescent="0.2">
      <c r="A15" s="105"/>
      <c r="B15" s="101"/>
      <c r="C15" s="101"/>
      <c r="D15" s="108"/>
      <c r="E15" s="43">
        <v>0</v>
      </c>
      <c r="F15" s="44"/>
      <c r="G15" s="44"/>
      <c r="H15" s="45">
        <v>0</v>
      </c>
      <c r="I15" s="43">
        <v>0</v>
      </c>
      <c r="J15" s="43">
        <v>0</v>
      </c>
      <c r="K15" s="43">
        <v>0</v>
      </c>
      <c r="L15" s="43">
        <f t="shared" si="0"/>
        <v>0</v>
      </c>
      <c r="M15" s="43">
        <f t="shared" si="1"/>
        <v>0</v>
      </c>
      <c r="N15" s="46"/>
      <c r="O15" s="46"/>
      <c r="P15" s="47">
        <v>2</v>
      </c>
      <c r="Q15" s="46">
        <f t="shared" si="3"/>
        <v>3820</v>
      </c>
      <c r="R15" s="46">
        <f t="shared" si="4"/>
        <v>40</v>
      </c>
      <c r="S15" s="48">
        <f t="shared" si="2"/>
        <v>0</v>
      </c>
    </row>
    <row r="16" spans="1:19" x14ac:dyDescent="0.2">
      <c r="A16" s="103">
        <v>6</v>
      </c>
      <c r="B16" s="92" t="s">
        <v>26</v>
      </c>
      <c r="C16" s="92" t="s">
        <v>31</v>
      </c>
      <c r="D16" s="106" t="s">
        <v>32</v>
      </c>
      <c r="E16" s="27">
        <v>0</v>
      </c>
      <c r="F16" s="28">
        <v>0</v>
      </c>
      <c r="G16" s="29"/>
      <c r="H16" s="30"/>
      <c r="I16" s="27">
        <v>0</v>
      </c>
      <c r="J16" s="27">
        <v>0</v>
      </c>
      <c r="K16" s="27">
        <v>0</v>
      </c>
      <c r="L16" s="27">
        <f t="shared" si="0"/>
        <v>0</v>
      </c>
      <c r="M16" s="27">
        <f t="shared" si="1"/>
        <v>0</v>
      </c>
      <c r="N16" s="31">
        <v>1</v>
      </c>
      <c r="O16" s="31"/>
      <c r="P16" s="32"/>
      <c r="Q16" s="33">
        <f t="shared" si="3"/>
        <v>1910</v>
      </c>
      <c r="R16" s="31">
        <f t="shared" si="4"/>
        <v>20</v>
      </c>
      <c r="S16" s="34">
        <f t="shared" si="2"/>
        <v>0</v>
      </c>
    </row>
    <row r="17" spans="1:19" x14ac:dyDescent="0.2">
      <c r="A17" s="104"/>
      <c r="B17" s="93"/>
      <c r="C17" s="93"/>
      <c r="D17" s="107"/>
      <c r="E17" s="35">
        <v>0</v>
      </c>
      <c r="F17" s="36"/>
      <c r="G17" s="37">
        <v>0</v>
      </c>
      <c r="H17" s="38"/>
      <c r="I17" s="35">
        <v>0</v>
      </c>
      <c r="J17" s="35">
        <v>0</v>
      </c>
      <c r="K17" s="35">
        <v>0</v>
      </c>
      <c r="L17" s="35">
        <f t="shared" si="0"/>
        <v>0</v>
      </c>
      <c r="M17" s="35">
        <f t="shared" si="1"/>
        <v>0</v>
      </c>
      <c r="N17" s="39"/>
      <c r="O17" s="39">
        <v>2</v>
      </c>
      <c r="P17" s="40"/>
      <c r="Q17" s="41">
        <f t="shared" si="3"/>
        <v>3820</v>
      </c>
      <c r="R17" s="39">
        <f t="shared" si="4"/>
        <v>40</v>
      </c>
      <c r="S17" s="42">
        <f t="shared" si="2"/>
        <v>0</v>
      </c>
    </row>
    <row r="18" spans="1:19" x14ac:dyDescent="0.2">
      <c r="A18" s="105"/>
      <c r="B18" s="101"/>
      <c r="C18" s="101"/>
      <c r="D18" s="108"/>
      <c r="E18" s="43">
        <v>0</v>
      </c>
      <c r="F18" s="44"/>
      <c r="G18" s="44"/>
      <c r="H18" s="45">
        <v>0</v>
      </c>
      <c r="I18" s="43">
        <v>0</v>
      </c>
      <c r="J18" s="43">
        <v>0</v>
      </c>
      <c r="K18" s="43">
        <v>0</v>
      </c>
      <c r="L18" s="43">
        <f t="shared" si="0"/>
        <v>0</v>
      </c>
      <c r="M18" s="43">
        <f t="shared" si="1"/>
        <v>0</v>
      </c>
      <c r="N18" s="46"/>
      <c r="O18" s="46"/>
      <c r="P18" s="47">
        <v>2</v>
      </c>
      <c r="Q18" s="46">
        <f t="shared" si="3"/>
        <v>3820</v>
      </c>
      <c r="R18" s="46">
        <f t="shared" si="4"/>
        <v>40</v>
      </c>
      <c r="S18" s="48">
        <f t="shared" si="2"/>
        <v>0</v>
      </c>
    </row>
    <row r="19" spans="1:19" x14ac:dyDescent="0.2">
      <c r="A19" s="103">
        <v>6</v>
      </c>
      <c r="B19" s="92" t="s">
        <v>26</v>
      </c>
      <c r="C19" s="92" t="s">
        <v>33</v>
      </c>
      <c r="D19" s="106" t="s">
        <v>34</v>
      </c>
      <c r="E19" s="27">
        <v>0</v>
      </c>
      <c r="F19" s="28">
        <v>0</v>
      </c>
      <c r="G19" s="29"/>
      <c r="H19" s="30"/>
      <c r="I19" s="27">
        <v>0</v>
      </c>
      <c r="J19" s="27">
        <v>0</v>
      </c>
      <c r="K19" s="27">
        <v>0</v>
      </c>
      <c r="L19" s="27">
        <f t="shared" si="0"/>
        <v>0</v>
      </c>
      <c r="M19" s="27">
        <f t="shared" si="1"/>
        <v>0</v>
      </c>
      <c r="N19" s="31">
        <v>1</v>
      </c>
      <c r="O19" s="31"/>
      <c r="P19" s="32"/>
      <c r="Q19" s="33">
        <f t="shared" si="3"/>
        <v>1910</v>
      </c>
      <c r="R19" s="31">
        <f t="shared" si="4"/>
        <v>20</v>
      </c>
      <c r="S19" s="34">
        <f t="shared" si="2"/>
        <v>0</v>
      </c>
    </row>
    <row r="20" spans="1:19" x14ac:dyDescent="0.2">
      <c r="A20" s="104"/>
      <c r="B20" s="93"/>
      <c r="C20" s="93"/>
      <c r="D20" s="107"/>
      <c r="E20" s="35">
        <v>0</v>
      </c>
      <c r="F20" s="36"/>
      <c r="G20" s="37">
        <v>0</v>
      </c>
      <c r="H20" s="38"/>
      <c r="I20" s="35">
        <v>0</v>
      </c>
      <c r="J20" s="35">
        <v>0</v>
      </c>
      <c r="K20" s="35">
        <v>0</v>
      </c>
      <c r="L20" s="35">
        <f t="shared" si="0"/>
        <v>0</v>
      </c>
      <c r="M20" s="35">
        <f t="shared" si="1"/>
        <v>0</v>
      </c>
      <c r="N20" s="39"/>
      <c r="O20" s="39">
        <v>2</v>
      </c>
      <c r="P20" s="40"/>
      <c r="Q20" s="41">
        <f t="shared" si="3"/>
        <v>3820</v>
      </c>
      <c r="R20" s="39">
        <f t="shared" si="4"/>
        <v>40</v>
      </c>
      <c r="S20" s="42">
        <f t="shared" si="2"/>
        <v>0</v>
      </c>
    </row>
    <row r="21" spans="1:19" ht="11.45" customHeight="1" x14ac:dyDescent="0.2">
      <c r="A21" s="105"/>
      <c r="B21" s="101"/>
      <c r="C21" s="101"/>
      <c r="D21" s="108"/>
      <c r="E21" s="43">
        <v>0</v>
      </c>
      <c r="F21" s="44"/>
      <c r="G21" s="44"/>
      <c r="H21" s="45">
        <v>0</v>
      </c>
      <c r="I21" s="43">
        <v>0</v>
      </c>
      <c r="J21" s="43">
        <v>0</v>
      </c>
      <c r="K21" s="43">
        <v>0</v>
      </c>
      <c r="L21" s="43">
        <f t="shared" si="0"/>
        <v>0</v>
      </c>
      <c r="M21" s="43">
        <f t="shared" si="1"/>
        <v>0</v>
      </c>
      <c r="N21" s="46"/>
      <c r="O21" s="46"/>
      <c r="P21" s="47">
        <v>2</v>
      </c>
      <c r="Q21" s="46">
        <f t="shared" si="3"/>
        <v>3820</v>
      </c>
      <c r="R21" s="46">
        <f t="shared" si="4"/>
        <v>40</v>
      </c>
      <c r="S21" s="48">
        <f t="shared" si="2"/>
        <v>0</v>
      </c>
    </row>
    <row r="22" spans="1:19" x14ac:dyDescent="0.2">
      <c r="A22" s="117">
        <v>8</v>
      </c>
      <c r="B22" s="118" t="s">
        <v>35</v>
      </c>
      <c r="C22" s="118" t="s">
        <v>36</v>
      </c>
      <c r="D22" s="119" t="s">
        <v>37</v>
      </c>
      <c r="E22" s="49">
        <v>0</v>
      </c>
      <c r="F22" s="50">
        <v>0</v>
      </c>
      <c r="G22" s="51"/>
      <c r="H22" s="52"/>
      <c r="I22" s="49">
        <v>0</v>
      </c>
      <c r="J22" s="49">
        <v>0</v>
      </c>
      <c r="K22" s="49">
        <v>0</v>
      </c>
      <c r="L22" s="49">
        <f t="shared" si="0"/>
        <v>0</v>
      </c>
      <c r="M22" s="49">
        <f t="shared" si="1"/>
        <v>0</v>
      </c>
      <c r="N22" s="53">
        <v>1</v>
      </c>
      <c r="O22" s="53"/>
      <c r="P22" s="54"/>
      <c r="Q22" s="55">
        <f t="shared" si="3"/>
        <v>1910</v>
      </c>
      <c r="R22" s="53">
        <f t="shared" si="4"/>
        <v>20</v>
      </c>
      <c r="S22" s="56">
        <f t="shared" si="2"/>
        <v>0</v>
      </c>
    </row>
    <row r="23" spans="1:19" x14ac:dyDescent="0.2">
      <c r="A23" s="100"/>
      <c r="B23" s="110"/>
      <c r="C23" s="110"/>
      <c r="D23" s="96"/>
      <c r="E23" s="35">
        <v>0</v>
      </c>
      <c r="F23" s="36"/>
      <c r="G23" s="37">
        <v>0</v>
      </c>
      <c r="H23" s="38"/>
      <c r="I23" s="35">
        <v>0</v>
      </c>
      <c r="J23" s="35">
        <v>0</v>
      </c>
      <c r="K23" s="35">
        <v>0</v>
      </c>
      <c r="L23" s="35">
        <f t="shared" si="0"/>
        <v>0</v>
      </c>
      <c r="M23" s="35">
        <f t="shared" si="1"/>
        <v>0</v>
      </c>
      <c r="N23" s="39"/>
      <c r="O23" s="39">
        <v>9</v>
      </c>
      <c r="P23" s="40"/>
      <c r="Q23" s="41">
        <f t="shared" si="3"/>
        <v>17190</v>
      </c>
      <c r="R23" s="39">
        <f t="shared" si="4"/>
        <v>180</v>
      </c>
      <c r="S23" s="42">
        <f t="shared" si="2"/>
        <v>0</v>
      </c>
    </row>
    <row r="24" spans="1:19" x14ac:dyDescent="0.2">
      <c r="A24" s="100"/>
      <c r="B24" s="110"/>
      <c r="C24" s="110"/>
      <c r="D24" s="102"/>
      <c r="E24" s="43">
        <v>0</v>
      </c>
      <c r="F24" s="44"/>
      <c r="G24" s="44"/>
      <c r="H24" s="45">
        <v>0</v>
      </c>
      <c r="I24" s="43">
        <v>0</v>
      </c>
      <c r="J24" s="43">
        <v>0</v>
      </c>
      <c r="K24" s="43">
        <v>0</v>
      </c>
      <c r="L24" s="43">
        <f t="shared" si="0"/>
        <v>0</v>
      </c>
      <c r="M24" s="43">
        <f t="shared" si="1"/>
        <v>0</v>
      </c>
      <c r="N24" s="46"/>
      <c r="O24" s="46"/>
      <c r="P24" s="47">
        <v>2</v>
      </c>
      <c r="Q24" s="46">
        <f t="shared" si="3"/>
        <v>3820</v>
      </c>
      <c r="R24" s="46">
        <f t="shared" si="4"/>
        <v>40</v>
      </c>
      <c r="S24" s="48">
        <f t="shared" si="2"/>
        <v>0</v>
      </c>
    </row>
    <row r="25" spans="1:19" x14ac:dyDescent="0.2">
      <c r="A25" s="103">
        <v>8</v>
      </c>
      <c r="B25" s="92" t="s">
        <v>35</v>
      </c>
      <c r="C25" s="92" t="s">
        <v>38</v>
      </c>
      <c r="D25" s="106" t="s">
        <v>39</v>
      </c>
      <c r="E25" s="27">
        <v>0</v>
      </c>
      <c r="F25" s="28">
        <v>0</v>
      </c>
      <c r="G25" s="29"/>
      <c r="H25" s="30"/>
      <c r="I25" s="27">
        <v>0</v>
      </c>
      <c r="J25" s="27">
        <v>0</v>
      </c>
      <c r="K25" s="27">
        <v>0</v>
      </c>
      <c r="L25" s="27">
        <f t="shared" si="0"/>
        <v>0</v>
      </c>
      <c r="M25" s="27">
        <f t="shared" si="1"/>
        <v>0</v>
      </c>
      <c r="N25" s="31">
        <v>3</v>
      </c>
      <c r="O25" s="31"/>
      <c r="P25" s="32"/>
      <c r="Q25" s="33">
        <f t="shared" si="3"/>
        <v>5730</v>
      </c>
      <c r="R25" s="31">
        <f t="shared" si="4"/>
        <v>60</v>
      </c>
      <c r="S25" s="34">
        <f t="shared" si="2"/>
        <v>0</v>
      </c>
    </row>
    <row r="26" spans="1:19" x14ac:dyDescent="0.2">
      <c r="A26" s="104"/>
      <c r="B26" s="93"/>
      <c r="C26" s="93"/>
      <c r="D26" s="107"/>
      <c r="E26" s="35">
        <v>0</v>
      </c>
      <c r="F26" s="36"/>
      <c r="G26" s="37">
        <v>0</v>
      </c>
      <c r="H26" s="38"/>
      <c r="I26" s="35">
        <v>0</v>
      </c>
      <c r="J26" s="35">
        <v>0</v>
      </c>
      <c r="K26" s="35">
        <v>0</v>
      </c>
      <c r="L26" s="35">
        <f t="shared" si="0"/>
        <v>0</v>
      </c>
      <c r="M26" s="35">
        <f t="shared" si="1"/>
        <v>0</v>
      </c>
      <c r="N26" s="39"/>
      <c r="O26" s="39">
        <v>21</v>
      </c>
      <c r="P26" s="40"/>
      <c r="Q26" s="41">
        <f t="shared" si="3"/>
        <v>40110</v>
      </c>
      <c r="R26" s="39">
        <f t="shared" si="4"/>
        <v>420</v>
      </c>
      <c r="S26" s="42">
        <f t="shared" si="2"/>
        <v>0</v>
      </c>
    </row>
    <row r="27" spans="1:19" x14ac:dyDescent="0.2">
      <c r="A27" s="105"/>
      <c r="B27" s="101"/>
      <c r="C27" s="101"/>
      <c r="D27" s="108"/>
      <c r="E27" s="43">
        <v>0</v>
      </c>
      <c r="F27" s="44"/>
      <c r="G27" s="44"/>
      <c r="H27" s="45">
        <v>0</v>
      </c>
      <c r="I27" s="43">
        <v>0</v>
      </c>
      <c r="J27" s="43">
        <v>0</v>
      </c>
      <c r="K27" s="43">
        <v>0</v>
      </c>
      <c r="L27" s="43">
        <f t="shared" si="0"/>
        <v>0</v>
      </c>
      <c r="M27" s="43">
        <f t="shared" si="1"/>
        <v>0</v>
      </c>
      <c r="N27" s="46"/>
      <c r="O27" s="46"/>
      <c r="P27" s="47">
        <v>8</v>
      </c>
      <c r="Q27" s="46">
        <f t="shared" si="3"/>
        <v>15280</v>
      </c>
      <c r="R27" s="46">
        <f t="shared" si="4"/>
        <v>160</v>
      </c>
      <c r="S27" s="48">
        <f t="shared" si="2"/>
        <v>0</v>
      </c>
    </row>
    <row r="28" spans="1:19" x14ac:dyDescent="0.2">
      <c r="A28" s="103">
        <v>8</v>
      </c>
      <c r="B28" s="92" t="s">
        <v>35</v>
      </c>
      <c r="C28" s="92" t="s">
        <v>40</v>
      </c>
      <c r="D28" s="106" t="s">
        <v>41</v>
      </c>
      <c r="E28" s="27">
        <v>0</v>
      </c>
      <c r="F28" s="28">
        <v>0</v>
      </c>
      <c r="G28" s="29"/>
      <c r="H28" s="30"/>
      <c r="I28" s="27">
        <v>0</v>
      </c>
      <c r="J28" s="27">
        <v>0</v>
      </c>
      <c r="K28" s="27">
        <v>0</v>
      </c>
      <c r="L28" s="27">
        <f t="shared" si="0"/>
        <v>0</v>
      </c>
      <c r="M28" s="27">
        <f t="shared" si="1"/>
        <v>0</v>
      </c>
      <c r="N28" s="31">
        <v>3</v>
      </c>
      <c r="O28" s="31"/>
      <c r="P28" s="32"/>
      <c r="Q28" s="33">
        <f t="shared" si="3"/>
        <v>5730</v>
      </c>
      <c r="R28" s="31">
        <f t="shared" si="4"/>
        <v>60</v>
      </c>
      <c r="S28" s="34">
        <f t="shared" si="2"/>
        <v>0</v>
      </c>
    </row>
    <row r="29" spans="1:19" x14ac:dyDescent="0.2">
      <c r="A29" s="104"/>
      <c r="B29" s="93"/>
      <c r="C29" s="93"/>
      <c r="D29" s="107"/>
      <c r="E29" s="35">
        <v>0</v>
      </c>
      <c r="F29" s="36"/>
      <c r="G29" s="37">
        <v>0</v>
      </c>
      <c r="H29" s="38"/>
      <c r="I29" s="35">
        <v>0</v>
      </c>
      <c r="J29" s="35">
        <v>0</v>
      </c>
      <c r="K29" s="35">
        <v>0</v>
      </c>
      <c r="L29" s="35">
        <f t="shared" si="0"/>
        <v>0</v>
      </c>
      <c r="M29" s="35">
        <f t="shared" si="1"/>
        <v>0</v>
      </c>
      <c r="N29" s="39"/>
      <c r="O29" s="39">
        <v>21</v>
      </c>
      <c r="P29" s="40"/>
      <c r="Q29" s="41">
        <f t="shared" si="3"/>
        <v>40110</v>
      </c>
      <c r="R29" s="39">
        <f t="shared" si="4"/>
        <v>420</v>
      </c>
      <c r="S29" s="42">
        <f t="shared" si="2"/>
        <v>0</v>
      </c>
    </row>
    <row r="30" spans="1:19" ht="11.45" customHeight="1" x14ac:dyDescent="0.2">
      <c r="A30" s="105"/>
      <c r="B30" s="101"/>
      <c r="C30" s="101"/>
      <c r="D30" s="108"/>
      <c r="E30" s="43">
        <v>0</v>
      </c>
      <c r="F30" s="44"/>
      <c r="G30" s="44"/>
      <c r="H30" s="45">
        <v>0</v>
      </c>
      <c r="I30" s="43">
        <v>0</v>
      </c>
      <c r="J30" s="43">
        <v>0</v>
      </c>
      <c r="K30" s="43">
        <v>0</v>
      </c>
      <c r="L30" s="43">
        <f t="shared" si="0"/>
        <v>0</v>
      </c>
      <c r="M30" s="43">
        <f t="shared" si="1"/>
        <v>0</v>
      </c>
      <c r="N30" s="46"/>
      <c r="O30" s="46"/>
      <c r="P30" s="47">
        <v>9</v>
      </c>
      <c r="Q30" s="46">
        <f t="shared" si="3"/>
        <v>17190</v>
      </c>
      <c r="R30" s="46">
        <f t="shared" si="4"/>
        <v>180</v>
      </c>
      <c r="S30" s="48">
        <f t="shared" si="2"/>
        <v>0</v>
      </c>
    </row>
    <row r="31" spans="1:19" x14ac:dyDescent="0.2">
      <c r="A31" s="103">
        <v>8</v>
      </c>
      <c r="B31" s="92" t="s">
        <v>35</v>
      </c>
      <c r="C31" s="92" t="s">
        <v>42</v>
      </c>
      <c r="D31" s="106" t="s">
        <v>43</v>
      </c>
      <c r="E31" s="27">
        <v>0</v>
      </c>
      <c r="F31" s="28">
        <v>0</v>
      </c>
      <c r="G31" s="29"/>
      <c r="H31" s="30"/>
      <c r="I31" s="27">
        <v>0</v>
      </c>
      <c r="J31" s="27">
        <v>0</v>
      </c>
      <c r="K31" s="27">
        <v>0</v>
      </c>
      <c r="L31" s="27">
        <f t="shared" si="0"/>
        <v>0</v>
      </c>
      <c r="M31" s="27">
        <f t="shared" si="1"/>
        <v>0</v>
      </c>
      <c r="N31" s="31">
        <v>1</v>
      </c>
      <c r="O31" s="31"/>
      <c r="P31" s="32"/>
      <c r="Q31" s="33">
        <f t="shared" si="3"/>
        <v>1910</v>
      </c>
      <c r="R31" s="31">
        <f t="shared" si="4"/>
        <v>20</v>
      </c>
      <c r="S31" s="34">
        <f t="shared" si="2"/>
        <v>0</v>
      </c>
    </row>
    <row r="32" spans="1:19" x14ac:dyDescent="0.2">
      <c r="A32" s="104"/>
      <c r="B32" s="93"/>
      <c r="C32" s="93"/>
      <c r="D32" s="107"/>
      <c r="E32" s="35">
        <v>0</v>
      </c>
      <c r="F32" s="36"/>
      <c r="G32" s="37">
        <v>0</v>
      </c>
      <c r="H32" s="38"/>
      <c r="I32" s="35">
        <v>0</v>
      </c>
      <c r="J32" s="35">
        <v>0</v>
      </c>
      <c r="K32" s="35">
        <v>0</v>
      </c>
      <c r="L32" s="35">
        <f t="shared" si="0"/>
        <v>0</v>
      </c>
      <c r="M32" s="35">
        <f t="shared" si="1"/>
        <v>0</v>
      </c>
      <c r="N32" s="39"/>
      <c r="O32" s="39">
        <v>1</v>
      </c>
      <c r="P32" s="40"/>
      <c r="Q32" s="41">
        <f t="shared" si="3"/>
        <v>1910</v>
      </c>
      <c r="R32" s="39">
        <f t="shared" si="4"/>
        <v>20</v>
      </c>
      <c r="S32" s="42">
        <f t="shared" si="2"/>
        <v>0</v>
      </c>
    </row>
    <row r="33" spans="1:19" x14ac:dyDescent="0.2">
      <c r="A33" s="115"/>
      <c r="B33" s="101"/>
      <c r="C33" s="94"/>
      <c r="D33" s="116"/>
      <c r="E33" s="66">
        <v>0</v>
      </c>
      <c r="F33" s="67"/>
      <c r="G33" s="67"/>
      <c r="H33" s="68">
        <v>0</v>
      </c>
      <c r="I33" s="66">
        <v>0</v>
      </c>
      <c r="J33" s="66">
        <v>0</v>
      </c>
      <c r="K33" s="66">
        <v>0</v>
      </c>
      <c r="L33" s="66">
        <f t="shared" si="0"/>
        <v>0</v>
      </c>
      <c r="M33" s="66">
        <f t="shared" si="1"/>
        <v>0</v>
      </c>
      <c r="N33" s="69"/>
      <c r="O33" s="69"/>
      <c r="P33" s="70">
        <v>1</v>
      </c>
      <c r="Q33" s="69">
        <f t="shared" si="3"/>
        <v>1910</v>
      </c>
      <c r="R33" s="69">
        <f t="shared" si="4"/>
        <v>20</v>
      </c>
      <c r="S33" s="73">
        <f t="shared" si="2"/>
        <v>0</v>
      </c>
    </row>
    <row r="34" spans="1:19" x14ac:dyDescent="0.2">
      <c r="A34" s="100">
        <v>8</v>
      </c>
      <c r="B34" s="92" t="s">
        <v>35</v>
      </c>
      <c r="C34" s="110" t="s">
        <v>44</v>
      </c>
      <c r="D34" s="95" t="s">
        <v>45</v>
      </c>
      <c r="E34" s="27">
        <v>0</v>
      </c>
      <c r="F34" s="28">
        <v>0</v>
      </c>
      <c r="G34" s="29"/>
      <c r="H34" s="30"/>
      <c r="I34" s="27">
        <v>0</v>
      </c>
      <c r="J34" s="27">
        <v>0</v>
      </c>
      <c r="K34" s="27">
        <v>0</v>
      </c>
      <c r="L34" s="27">
        <f t="shared" si="0"/>
        <v>0</v>
      </c>
      <c r="M34" s="27">
        <f t="shared" si="1"/>
        <v>0</v>
      </c>
      <c r="N34" s="31">
        <v>1</v>
      </c>
      <c r="O34" s="31"/>
      <c r="P34" s="32"/>
      <c r="Q34" s="33">
        <f t="shared" si="3"/>
        <v>1910</v>
      </c>
      <c r="R34" s="31">
        <f t="shared" si="4"/>
        <v>20</v>
      </c>
      <c r="S34" s="34">
        <f t="shared" si="2"/>
        <v>0</v>
      </c>
    </row>
    <row r="35" spans="1:19" x14ac:dyDescent="0.2">
      <c r="A35" s="100"/>
      <c r="B35" s="93"/>
      <c r="C35" s="110"/>
      <c r="D35" s="96"/>
      <c r="E35" s="35">
        <v>0</v>
      </c>
      <c r="F35" s="36"/>
      <c r="G35" s="37">
        <v>0</v>
      </c>
      <c r="H35" s="38"/>
      <c r="I35" s="35">
        <v>0</v>
      </c>
      <c r="J35" s="35">
        <v>0</v>
      </c>
      <c r="K35" s="35">
        <v>0</v>
      </c>
      <c r="L35" s="35">
        <f t="shared" si="0"/>
        <v>0</v>
      </c>
      <c r="M35" s="35">
        <f t="shared" si="1"/>
        <v>0</v>
      </c>
      <c r="N35" s="39"/>
      <c r="O35" s="39">
        <v>4</v>
      </c>
      <c r="P35" s="40"/>
      <c r="Q35" s="41">
        <f t="shared" si="3"/>
        <v>7640</v>
      </c>
      <c r="R35" s="39">
        <f t="shared" si="4"/>
        <v>80</v>
      </c>
      <c r="S35" s="42">
        <f t="shared" si="2"/>
        <v>0</v>
      </c>
    </row>
    <row r="36" spans="1:19" x14ac:dyDescent="0.2">
      <c r="A36" s="100"/>
      <c r="B36" s="101"/>
      <c r="C36" s="110"/>
      <c r="D36" s="102"/>
      <c r="E36" s="43">
        <v>0</v>
      </c>
      <c r="F36" s="44"/>
      <c r="G36" s="44"/>
      <c r="H36" s="45">
        <v>0</v>
      </c>
      <c r="I36" s="43">
        <v>0</v>
      </c>
      <c r="J36" s="43">
        <v>0</v>
      </c>
      <c r="K36" s="43">
        <v>0</v>
      </c>
      <c r="L36" s="43">
        <f t="shared" si="0"/>
        <v>0</v>
      </c>
      <c r="M36" s="43">
        <f t="shared" si="1"/>
        <v>0</v>
      </c>
      <c r="N36" s="46"/>
      <c r="O36" s="46"/>
      <c r="P36" s="47">
        <v>3</v>
      </c>
      <c r="Q36" s="46">
        <f t="shared" si="3"/>
        <v>5730</v>
      </c>
      <c r="R36" s="46">
        <f t="shared" si="4"/>
        <v>60</v>
      </c>
      <c r="S36" s="48">
        <f t="shared" si="2"/>
        <v>0</v>
      </c>
    </row>
    <row r="37" spans="1:19" x14ac:dyDescent="0.2">
      <c r="A37" s="103">
        <v>8</v>
      </c>
      <c r="B37" s="92" t="s">
        <v>35</v>
      </c>
      <c r="C37" s="92" t="s">
        <v>46</v>
      </c>
      <c r="D37" s="106" t="s">
        <v>47</v>
      </c>
      <c r="E37" s="27">
        <v>0</v>
      </c>
      <c r="F37" s="28">
        <v>0</v>
      </c>
      <c r="G37" s="29"/>
      <c r="H37" s="30"/>
      <c r="I37" s="27">
        <v>0</v>
      </c>
      <c r="J37" s="27">
        <v>0</v>
      </c>
      <c r="K37" s="27">
        <v>0</v>
      </c>
      <c r="L37" s="27">
        <f t="shared" si="0"/>
        <v>0</v>
      </c>
      <c r="M37" s="27">
        <f t="shared" si="1"/>
        <v>0</v>
      </c>
      <c r="N37" s="31">
        <v>1</v>
      </c>
      <c r="O37" s="31"/>
      <c r="P37" s="32"/>
      <c r="Q37" s="33">
        <f t="shared" si="3"/>
        <v>1910</v>
      </c>
      <c r="R37" s="31">
        <f t="shared" si="4"/>
        <v>20</v>
      </c>
      <c r="S37" s="34">
        <f t="shared" si="2"/>
        <v>0</v>
      </c>
    </row>
    <row r="38" spans="1:19" x14ac:dyDescent="0.2">
      <c r="A38" s="104"/>
      <c r="B38" s="93"/>
      <c r="C38" s="93"/>
      <c r="D38" s="107"/>
      <c r="E38" s="35">
        <v>0</v>
      </c>
      <c r="F38" s="36"/>
      <c r="G38" s="37">
        <v>0</v>
      </c>
      <c r="H38" s="38"/>
      <c r="I38" s="35">
        <v>0</v>
      </c>
      <c r="J38" s="35">
        <v>0</v>
      </c>
      <c r="K38" s="35">
        <v>0</v>
      </c>
      <c r="L38" s="35">
        <f t="shared" si="0"/>
        <v>0</v>
      </c>
      <c r="M38" s="35">
        <f t="shared" si="1"/>
        <v>0</v>
      </c>
      <c r="N38" s="39"/>
      <c r="O38" s="39">
        <v>5</v>
      </c>
      <c r="P38" s="40"/>
      <c r="Q38" s="41">
        <f t="shared" si="3"/>
        <v>9550</v>
      </c>
      <c r="R38" s="39">
        <f t="shared" si="4"/>
        <v>100</v>
      </c>
      <c r="S38" s="42">
        <f t="shared" si="2"/>
        <v>0</v>
      </c>
    </row>
    <row r="39" spans="1:19" x14ac:dyDescent="0.2">
      <c r="A39" s="105"/>
      <c r="B39" s="101"/>
      <c r="C39" s="101"/>
      <c r="D39" s="108"/>
      <c r="E39" s="43">
        <v>0</v>
      </c>
      <c r="F39" s="44"/>
      <c r="G39" s="44"/>
      <c r="H39" s="45">
        <v>0</v>
      </c>
      <c r="I39" s="43">
        <v>0</v>
      </c>
      <c r="J39" s="43">
        <v>0</v>
      </c>
      <c r="K39" s="43">
        <v>0</v>
      </c>
      <c r="L39" s="43">
        <f t="shared" si="0"/>
        <v>0</v>
      </c>
      <c r="M39" s="43">
        <f t="shared" si="1"/>
        <v>0</v>
      </c>
      <c r="N39" s="46"/>
      <c r="O39" s="46"/>
      <c r="P39" s="47">
        <v>2</v>
      </c>
      <c r="Q39" s="46">
        <f t="shared" si="3"/>
        <v>3820</v>
      </c>
      <c r="R39" s="46">
        <f t="shared" si="4"/>
        <v>40</v>
      </c>
      <c r="S39" s="48">
        <f t="shared" si="2"/>
        <v>0</v>
      </c>
    </row>
    <row r="40" spans="1:19" x14ac:dyDescent="0.2">
      <c r="A40" s="103">
        <v>8</v>
      </c>
      <c r="B40" s="92" t="s">
        <v>35</v>
      </c>
      <c r="C40" s="92" t="s">
        <v>48</v>
      </c>
      <c r="D40" s="106" t="s">
        <v>49</v>
      </c>
      <c r="E40" s="27">
        <v>0</v>
      </c>
      <c r="F40" s="28">
        <v>0</v>
      </c>
      <c r="G40" s="29"/>
      <c r="H40" s="30"/>
      <c r="I40" s="27">
        <v>0</v>
      </c>
      <c r="J40" s="27">
        <v>0</v>
      </c>
      <c r="K40" s="27">
        <v>0</v>
      </c>
      <c r="L40" s="27">
        <f t="shared" si="0"/>
        <v>0</v>
      </c>
      <c r="M40" s="27">
        <f t="shared" si="1"/>
        <v>0</v>
      </c>
      <c r="N40" s="31">
        <v>1</v>
      </c>
      <c r="O40" s="31"/>
      <c r="P40" s="32"/>
      <c r="Q40" s="33">
        <f t="shared" si="3"/>
        <v>1910</v>
      </c>
      <c r="R40" s="31">
        <f t="shared" si="4"/>
        <v>20</v>
      </c>
      <c r="S40" s="34">
        <f t="shared" si="2"/>
        <v>0</v>
      </c>
    </row>
    <row r="41" spans="1:19" x14ac:dyDescent="0.2">
      <c r="A41" s="104"/>
      <c r="B41" s="93"/>
      <c r="C41" s="93"/>
      <c r="D41" s="107"/>
      <c r="E41" s="35">
        <v>0</v>
      </c>
      <c r="F41" s="36"/>
      <c r="G41" s="37">
        <v>0</v>
      </c>
      <c r="H41" s="38"/>
      <c r="I41" s="35">
        <v>0</v>
      </c>
      <c r="J41" s="35">
        <v>0</v>
      </c>
      <c r="K41" s="35">
        <v>0</v>
      </c>
      <c r="L41" s="35">
        <f t="shared" si="0"/>
        <v>0</v>
      </c>
      <c r="M41" s="35">
        <f t="shared" si="1"/>
        <v>0</v>
      </c>
      <c r="N41" s="39"/>
      <c r="O41" s="39">
        <v>3</v>
      </c>
      <c r="P41" s="40"/>
      <c r="Q41" s="41">
        <f t="shared" si="3"/>
        <v>5730</v>
      </c>
      <c r="R41" s="39">
        <f t="shared" si="4"/>
        <v>60</v>
      </c>
      <c r="S41" s="42">
        <f t="shared" si="2"/>
        <v>0</v>
      </c>
    </row>
    <row r="42" spans="1:19" ht="11.45" customHeight="1" x14ac:dyDescent="0.2">
      <c r="A42" s="113"/>
      <c r="B42" s="98"/>
      <c r="C42" s="98"/>
      <c r="D42" s="114"/>
      <c r="E42" s="57">
        <v>0</v>
      </c>
      <c r="F42" s="58"/>
      <c r="G42" s="58"/>
      <c r="H42" s="59">
        <v>0</v>
      </c>
      <c r="I42" s="57">
        <v>0</v>
      </c>
      <c r="J42" s="57">
        <v>0</v>
      </c>
      <c r="K42" s="57">
        <v>0</v>
      </c>
      <c r="L42" s="57">
        <f t="shared" si="0"/>
        <v>0</v>
      </c>
      <c r="M42" s="57">
        <f t="shared" si="1"/>
        <v>0</v>
      </c>
      <c r="N42" s="60"/>
      <c r="O42" s="60"/>
      <c r="P42" s="61">
        <v>3</v>
      </c>
      <c r="Q42" s="60">
        <f t="shared" si="3"/>
        <v>5730</v>
      </c>
      <c r="R42" s="60">
        <f t="shared" si="4"/>
        <v>60</v>
      </c>
      <c r="S42" s="62">
        <f t="shared" si="2"/>
        <v>0</v>
      </c>
    </row>
    <row r="43" spans="1:19" x14ac:dyDescent="0.2">
      <c r="A43" s="117">
        <v>11</v>
      </c>
      <c r="B43" s="118" t="s">
        <v>50</v>
      </c>
      <c r="C43" s="118" t="s">
        <v>51</v>
      </c>
      <c r="D43" s="119" t="s">
        <v>52</v>
      </c>
      <c r="E43" s="49">
        <v>0</v>
      </c>
      <c r="F43" s="50">
        <v>0</v>
      </c>
      <c r="G43" s="51"/>
      <c r="H43" s="52"/>
      <c r="I43" s="49">
        <v>0</v>
      </c>
      <c r="J43" s="49">
        <v>0</v>
      </c>
      <c r="K43" s="49">
        <v>0</v>
      </c>
      <c r="L43" s="49">
        <f t="shared" si="0"/>
        <v>0</v>
      </c>
      <c r="M43" s="49">
        <f t="shared" si="1"/>
        <v>0</v>
      </c>
      <c r="N43" s="53">
        <v>1</v>
      </c>
      <c r="O43" s="53"/>
      <c r="P43" s="54"/>
      <c r="Q43" s="55">
        <f t="shared" si="3"/>
        <v>1910</v>
      </c>
      <c r="R43" s="53">
        <f t="shared" si="4"/>
        <v>20</v>
      </c>
      <c r="S43" s="56">
        <f t="shared" si="2"/>
        <v>0</v>
      </c>
    </row>
    <row r="44" spans="1:19" x14ac:dyDescent="0.2">
      <c r="A44" s="100"/>
      <c r="B44" s="110"/>
      <c r="C44" s="110"/>
      <c r="D44" s="96"/>
      <c r="E44" s="35">
        <v>0</v>
      </c>
      <c r="F44" s="36"/>
      <c r="G44" s="37">
        <v>0</v>
      </c>
      <c r="H44" s="38"/>
      <c r="I44" s="35">
        <v>0</v>
      </c>
      <c r="J44" s="35">
        <v>0</v>
      </c>
      <c r="K44" s="35">
        <v>0</v>
      </c>
      <c r="L44" s="35">
        <f t="shared" si="0"/>
        <v>0</v>
      </c>
      <c r="M44" s="35">
        <f t="shared" si="1"/>
        <v>0</v>
      </c>
      <c r="N44" s="39"/>
      <c r="O44" s="39">
        <v>26</v>
      </c>
      <c r="P44" s="40"/>
      <c r="Q44" s="41">
        <f t="shared" si="3"/>
        <v>49660</v>
      </c>
      <c r="R44" s="39">
        <f t="shared" si="4"/>
        <v>520</v>
      </c>
      <c r="S44" s="42">
        <f t="shared" si="2"/>
        <v>0</v>
      </c>
    </row>
    <row r="45" spans="1:19" x14ac:dyDescent="0.2">
      <c r="A45" s="100"/>
      <c r="B45" s="110"/>
      <c r="C45" s="110"/>
      <c r="D45" s="102"/>
      <c r="E45" s="43">
        <v>0</v>
      </c>
      <c r="F45" s="44"/>
      <c r="G45" s="44"/>
      <c r="H45" s="45">
        <v>0</v>
      </c>
      <c r="I45" s="43">
        <v>0</v>
      </c>
      <c r="J45" s="43">
        <v>0</v>
      </c>
      <c r="K45" s="43">
        <v>0</v>
      </c>
      <c r="L45" s="43">
        <f t="shared" si="0"/>
        <v>0</v>
      </c>
      <c r="M45" s="43">
        <f t="shared" si="1"/>
        <v>0</v>
      </c>
      <c r="N45" s="46"/>
      <c r="O45" s="46"/>
      <c r="P45" s="47">
        <v>12</v>
      </c>
      <c r="Q45" s="46">
        <f t="shared" si="3"/>
        <v>22920</v>
      </c>
      <c r="R45" s="46">
        <f t="shared" si="4"/>
        <v>240</v>
      </c>
      <c r="S45" s="48">
        <f t="shared" si="2"/>
        <v>0</v>
      </c>
    </row>
    <row r="46" spans="1:19" x14ac:dyDescent="0.2">
      <c r="A46" s="103">
        <v>11</v>
      </c>
      <c r="B46" s="92" t="s">
        <v>50</v>
      </c>
      <c r="C46" s="92" t="s">
        <v>53</v>
      </c>
      <c r="D46" s="106" t="s">
        <v>54</v>
      </c>
      <c r="E46" s="27">
        <v>0</v>
      </c>
      <c r="F46" s="28">
        <v>0</v>
      </c>
      <c r="G46" s="29"/>
      <c r="H46" s="30"/>
      <c r="I46" s="27">
        <v>0</v>
      </c>
      <c r="J46" s="27">
        <v>0</v>
      </c>
      <c r="K46" s="27">
        <v>0</v>
      </c>
      <c r="L46" s="27">
        <f t="shared" si="0"/>
        <v>0</v>
      </c>
      <c r="M46" s="27">
        <f t="shared" si="1"/>
        <v>0</v>
      </c>
      <c r="N46" s="31">
        <v>1</v>
      </c>
      <c r="O46" s="31"/>
      <c r="P46" s="32"/>
      <c r="Q46" s="33">
        <f t="shared" si="3"/>
        <v>1910</v>
      </c>
      <c r="R46" s="31">
        <f t="shared" si="4"/>
        <v>20</v>
      </c>
      <c r="S46" s="34">
        <f t="shared" si="2"/>
        <v>0</v>
      </c>
    </row>
    <row r="47" spans="1:19" x14ac:dyDescent="0.2">
      <c r="A47" s="104"/>
      <c r="B47" s="93"/>
      <c r="C47" s="93"/>
      <c r="D47" s="107"/>
      <c r="E47" s="35">
        <v>0</v>
      </c>
      <c r="F47" s="36"/>
      <c r="G47" s="37">
        <v>0</v>
      </c>
      <c r="H47" s="38"/>
      <c r="I47" s="35">
        <v>0</v>
      </c>
      <c r="J47" s="35">
        <v>0</v>
      </c>
      <c r="K47" s="35">
        <v>0</v>
      </c>
      <c r="L47" s="35">
        <f t="shared" si="0"/>
        <v>0</v>
      </c>
      <c r="M47" s="35">
        <f t="shared" si="1"/>
        <v>0</v>
      </c>
      <c r="N47" s="39"/>
      <c r="O47" s="39">
        <v>5</v>
      </c>
      <c r="P47" s="40"/>
      <c r="Q47" s="41">
        <f t="shared" si="3"/>
        <v>9550</v>
      </c>
      <c r="R47" s="39">
        <f t="shared" si="4"/>
        <v>100</v>
      </c>
      <c r="S47" s="42">
        <f t="shared" si="2"/>
        <v>0</v>
      </c>
    </row>
    <row r="48" spans="1:19" x14ac:dyDescent="0.2">
      <c r="A48" s="105"/>
      <c r="B48" s="101"/>
      <c r="C48" s="101"/>
      <c r="D48" s="108"/>
      <c r="E48" s="43">
        <v>0</v>
      </c>
      <c r="F48" s="44"/>
      <c r="G48" s="44"/>
      <c r="H48" s="45">
        <v>0</v>
      </c>
      <c r="I48" s="43">
        <v>0</v>
      </c>
      <c r="J48" s="43">
        <v>0</v>
      </c>
      <c r="K48" s="43">
        <v>0</v>
      </c>
      <c r="L48" s="43">
        <f t="shared" si="0"/>
        <v>0</v>
      </c>
      <c r="M48" s="43">
        <f t="shared" si="1"/>
        <v>0</v>
      </c>
      <c r="N48" s="46"/>
      <c r="O48" s="46"/>
      <c r="P48" s="47">
        <v>1</v>
      </c>
      <c r="Q48" s="46">
        <f t="shared" si="3"/>
        <v>1910</v>
      </c>
      <c r="R48" s="46">
        <f t="shared" si="4"/>
        <v>20</v>
      </c>
      <c r="S48" s="48">
        <f t="shared" si="2"/>
        <v>0</v>
      </c>
    </row>
    <row r="49" spans="1:19" x14ac:dyDescent="0.2">
      <c r="A49" s="103">
        <v>11</v>
      </c>
      <c r="B49" s="92" t="s">
        <v>50</v>
      </c>
      <c r="C49" s="92" t="s">
        <v>55</v>
      </c>
      <c r="D49" s="106" t="s">
        <v>56</v>
      </c>
      <c r="E49" s="27">
        <v>0</v>
      </c>
      <c r="F49" s="28">
        <v>0</v>
      </c>
      <c r="G49" s="29"/>
      <c r="H49" s="30"/>
      <c r="I49" s="27">
        <v>0</v>
      </c>
      <c r="J49" s="27">
        <v>0</v>
      </c>
      <c r="K49" s="27">
        <v>0</v>
      </c>
      <c r="L49" s="27">
        <f t="shared" si="0"/>
        <v>0</v>
      </c>
      <c r="M49" s="27">
        <f t="shared" si="1"/>
        <v>0</v>
      </c>
      <c r="N49" s="31">
        <v>1</v>
      </c>
      <c r="O49" s="31"/>
      <c r="P49" s="32"/>
      <c r="Q49" s="33">
        <f t="shared" si="3"/>
        <v>1910</v>
      </c>
      <c r="R49" s="31">
        <f t="shared" si="4"/>
        <v>20</v>
      </c>
      <c r="S49" s="34">
        <f t="shared" si="2"/>
        <v>0</v>
      </c>
    </row>
    <row r="50" spans="1:19" x14ac:dyDescent="0.2">
      <c r="A50" s="104"/>
      <c r="B50" s="93"/>
      <c r="C50" s="93"/>
      <c r="D50" s="107"/>
      <c r="E50" s="35">
        <v>0</v>
      </c>
      <c r="F50" s="36"/>
      <c r="G50" s="37">
        <v>0</v>
      </c>
      <c r="H50" s="38"/>
      <c r="I50" s="35">
        <v>0</v>
      </c>
      <c r="J50" s="35">
        <v>0</v>
      </c>
      <c r="K50" s="35">
        <v>0</v>
      </c>
      <c r="L50" s="35">
        <f t="shared" si="0"/>
        <v>0</v>
      </c>
      <c r="M50" s="35">
        <f t="shared" si="1"/>
        <v>0</v>
      </c>
      <c r="N50" s="39"/>
      <c r="O50" s="39">
        <v>7</v>
      </c>
      <c r="P50" s="40"/>
      <c r="Q50" s="41">
        <f t="shared" si="3"/>
        <v>13370</v>
      </c>
      <c r="R50" s="39">
        <f t="shared" si="4"/>
        <v>140</v>
      </c>
      <c r="S50" s="42">
        <f t="shared" si="2"/>
        <v>0</v>
      </c>
    </row>
    <row r="51" spans="1:19" ht="11.45" customHeight="1" x14ac:dyDescent="0.2">
      <c r="A51" s="105"/>
      <c r="B51" s="101"/>
      <c r="C51" s="101"/>
      <c r="D51" s="108"/>
      <c r="E51" s="43">
        <v>0</v>
      </c>
      <c r="F51" s="44"/>
      <c r="G51" s="44"/>
      <c r="H51" s="45">
        <v>0</v>
      </c>
      <c r="I51" s="43">
        <v>0</v>
      </c>
      <c r="J51" s="43">
        <v>0</v>
      </c>
      <c r="K51" s="43">
        <v>0</v>
      </c>
      <c r="L51" s="43">
        <f t="shared" si="0"/>
        <v>0</v>
      </c>
      <c r="M51" s="43">
        <f t="shared" si="1"/>
        <v>0</v>
      </c>
      <c r="N51" s="46"/>
      <c r="O51" s="46"/>
      <c r="P51" s="47">
        <v>4</v>
      </c>
      <c r="Q51" s="46">
        <f t="shared" si="3"/>
        <v>7640</v>
      </c>
      <c r="R51" s="46">
        <f t="shared" si="4"/>
        <v>80</v>
      </c>
      <c r="S51" s="48">
        <f t="shared" si="2"/>
        <v>0</v>
      </c>
    </row>
    <row r="52" spans="1:19" x14ac:dyDescent="0.2">
      <c r="A52" s="103">
        <v>11</v>
      </c>
      <c r="B52" s="92" t="s">
        <v>50</v>
      </c>
      <c r="C52" s="92" t="s">
        <v>57</v>
      </c>
      <c r="D52" s="106" t="s">
        <v>58</v>
      </c>
      <c r="E52" s="27">
        <v>0</v>
      </c>
      <c r="F52" s="28">
        <v>0</v>
      </c>
      <c r="G52" s="29"/>
      <c r="H52" s="30"/>
      <c r="I52" s="27">
        <v>0</v>
      </c>
      <c r="J52" s="27">
        <v>0</v>
      </c>
      <c r="K52" s="27">
        <v>0</v>
      </c>
      <c r="L52" s="27">
        <f t="shared" si="0"/>
        <v>0</v>
      </c>
      <c r="M52" s="27">
        <f t="shared" si="1"/>
        <v>0</v>
      </c>
      <c r="N52" s="31">
        <v>1</v>
      </c>
      <c r="O52" s="31"/>
      <c r="P52" s="32"/>
      <c r="Q52" s="33">
        <f t="shared" si="3"/>
        <v>1910</v>
      </c>
      <c r="R52" s="31">
        <f t="shared" si="4"/>
        <v>20</v>
      </c>
      <c r="S52" s="34">
        <f t="shared" si="2"/>
        <v>0</v>
      </c>
    </row>
    <row r="53" spans="1:19" x14ac:dyDescent="0.2">
      <c r="A53" s="104"/>
      <c r="B53" s="93"/>
      <c r="C53" s="93"/>
      <c r="D53" s="107"/>
      <c r="E53" s="35">
        <v>0</v>
      </c>
      <c r="F53" s="36"/>
      <c r="G53" s="37">
        <v>0</v>
      </c>
      <c r="H53" s="38"/>
      <c r="I53" s="35">
        <v>0</v>
      </c>
      <c r="J53" s="35">
        <v>0</v>
      </c>
      <c r="K53" s="35">
        <v>0</v>
      </c>
      <c r="L53" s="35">
        <f t="shared" si="0"/>
        <v>0</v>
      </c>
      <c r="M53" s="35">
        <f t="shared" si="1"/>
        <v>0</v>
      </c>
      <c r="N53" s="39"/>
      <c r="O53" s="39">
        <v>9</v>
      </c>
      <c r="P53" s="40"/>
      <c r="Q53" s="41">
        <f t="shared" si="3"/>
        <v>17190</v>
      </c>
      <c r="R53" s="39">
        <f t="shared" si="4"/>
        <v>180</v>
      </c>
      <c r="S53" s="42">
        <f t="shared" si="2"/>
        <v>0</v>
      </c>
    </row>
    <row r="54" spans="1:19" x14ac:dyDescent="0.2">
      <c r="A54" s="115"/>
      <c r="B54" s="101"/>
      <c r="C54" s="94"/>
      <c r="D54" s="116"/>
      <c r="E54" s="66">
        <v>0</v>
      </c>
      <c r="F54" s="67"/>
      <c r="G54" s="67"/>
      <c r="H54" s="68">
        <v>0</v>
      </c>
      <c r="I54" s="66">
        <v>0</v>
      </c>
      <c r="J54" s="66">
        <v>0</v>
      </c>
      <c r="K54" s="66">
        <v>0</v>
      </c>
      <c r="L54" s="66">
        <f t="shared" si="0"/>
        <v>0</v>
      </c>
      <c r="M54" s="66">
        <f t="shared" si="1"/>
        <v>0</v>
      </c>
      <c r="N54" s="69"/>
      <c r="O54" s="69"/>
      <c r="P54" s="70">
        <v>5</v>
      </c>
      <c r="Q54" s="69">
        <f t="shared" si="3"/>
        <v>9550</v>
      </c>
      <c r="R54" s="69">
        <f t="shared" si="4"/>
        <v>100</v>
      </c>
      <c r="S54" s="73">
        <f t="shared" si="2"/>
        <v>0</v>
      </c>
    </row>
    <row r="55" spans="1:19" x14ac:dyDescent="0.2">
      <c r="A55" s="100">
        <v>11</v>
      </c>
      <c r="B55" s="92" t="s">
        <v>50</v>
      </c>
      <c r="C55" s="110" t="s">
        <v>59</v>
      </c>
      <c r="D55" s="95" t="s">
        <v>60</v>
      </c>
      <c r="E55" s="27">
        <v>0</v>
      </c>
      <c r="F55" s="28">
        <v>0</v>
      </c>
      <c r="G55" s="29"/>
      <c r="H55" s="30"/>
      <c r="I55" s="27">
        <v>0</v>
      </c>
      <c r="J55" s="27">
        <v>0</v>
      </c>
      <c r="K55" s="27">
        <v>0</v>
      </c>
      <c r="L55" s="27">
        <f t="shared" si="0"/>
        <v>0</v>
      </c>
      <c r="M55" s="27">
        <f t="shared" si="1"/>
        <v>0</v>
      </c>
      <c r="N55" s="31">
        <v>1</v>
      </c>
      <c r="O55" s="31"/>
      <c r="P55" s="32"/>
      <c r="Q55" s="33">
        <f t="shared" si="3"/>
        <v>1910</v>
      </c>
      <c r="R55" s="31">
        <f t="shared" si="4"/>
        <v>20</v>
      </c>
      <c r="S55" s="34">
        <f t="shared" si="2"/>
        <v>0</v>
      </c>
    </row>
    <row r="56" spans="1:19" x14ac:dyDescent="0.2">
      <c r="A56" s="100"/>
      <c r="B56" s="93"/>
      <c r="C56" s="110"/>
      <c r="D56" s="96"/>
      <c r="E56" s="35">
        <v>0</v>
      </c>
      <c r="F56" s="36"/>
      <c r="G56" s="37">
        <v>0</v>
      </c>
      <c r="H56" s="38"/>
      <c r="I56" s="35">
        <v>0</v>
      </c>
      <c r="J56" s="35">
        <v>0</v>
      </c>
      <c r="K56" s="35">
        <v>0</v>
      </c>
      <c r="L56" s="35">
        <f t="shared" si="0"/>
        <v>0</v>
      </c>
      <c r="M56" s="35">
        <f t="shared" si="1"/>
        <v>0</v>
      </c>
      <c r="N56" s="39"/>
      <c r="O56" s="39">
        <v>3</v>
      </c>
      <c r="P56" s="40"/>
      <c r="Q56" s="41">
        <f t="shared" si="3"/>
        <v>5730</v>
      </c>
      <c r="R56" s="39">
        <f t="shared" si="4"/>
        <v>60</v>
      </c>
      <c r="S56" s="42">
        <f t="shared" si="2"/>
        <v>0</v>
      </c>
    </row>
    <row r="57" spans="1:19" x14ac:dyDescent="0.2">
      <c r="A57" s="100"/>
      <c r="B57" s="101"/>
      <c r="C57" s="110"/>
      <c r="D57" s="102"/>
      <c r="E57" s="43">
        <v>0</v>
      </c>
      <c r="F57" s="44"/>
      <c r="G57" s="44"/>
      <c r="H57" s="45">
        <v>0</v>
      </c>
      <c r="I57" s="43">
        <v>0</v>
      </c>
      <c r="J57" s="43">
        <v>0</v>
      </c>
      <c r="K57" s="43">
        <v>0</v>
      </c>
      <c r="L57" s="43">
        <f t="shared" si="0"/>
        <v>0</v>
      </c>
      <c r="M57" s="43">
        <f t="shared" si="1"/>
        <v>0</v>
      </c>
      <c r="N57" s="46"/>
      <c r="O57" s="46"/>
      <c r="P57" s="74">
        <v>0</v>
      </c>
      <c r="Q57" s="46">
        <f t="shared" si="3"/>
        <v>0</v>
      </c>
      <c r="R57" s="46">
        <f t="shared" si="4"/>
        <v>0</v>
      </c>
      <c r="S57" s="48">
        <f t="shared" si="2"/>
        <v>0</v>
      </c>
    </row>
    <row r="58" spans="1:19" x14ac:dyDescent="0.2">
      <c r="A58" s="103">
        <v>11</v>
      </c>
      <c r="B58" s="92" t="s">
        <v>50</v>
      </c>
      <c r="C58" s="92" t="s">
        <v>61</v>
      </c>
      <c r="D58" s="106" t="s">
        <v>62</v>
      </c>
      <c r="E58" s="27">
        <v>0</v>
      </c>
      <c r="F58" s="28">
        <v>0</v>
      </c>
      <c r="G58" s="29"/>
      <c r="H58" s="30"/>
      <c r="I58" s="27">
        <v>0</v>
      </c>
      <c r="J58" s="27">
        <v>0</v>
      </c>
      <c r="K58" s="27">
        <v>0</v>
      </c>
      <c r="L58" s="27">
        <f t="shared" si="0"/>
        <v>0</v>
      </c>
      <c r="M58" s="27">
        <f t="shared" si="1"/>
        <v>0</v>
      </c>
      <c r="N58" s="31">
        <v>1</v>
      </c>
      <c r="O58" s="31"/>
      <c r="P58" s="32"/>
      <c r="Q58" s="33">
        <f t="shared" si="3"/>
        <v>1910</v>
      </c>
      <c r="R58" s="31">
        <f t="shared" si="4"/>
        <v>20</v>
      </c>
      <c r="S58" s="34">
        <f t="shared" si="2"/>
        <v>0</v>
      </c>
    </row>
    <row r="59" spans="1:19" x14ac:dyDescent="0.2">
      <c r="A59" s="104"/>
      <c r="B59" s="93"/>
      <c r="C59" s="93"/>
      <c r="D59" s="107"/>
      <c r="E59" s="35">
        <v>0</v>
      </c>
      <c r="F59" s="36"/>
      <c r="G59" s="37">
        <v>0</v>
      </c>
      <c r="H59" s="38"/>
      <c r="I59" s="35">
        <v>0</v>
      </c>
      <c r="J59" s="35">
        <v>0</v>
      </c>
      <c r="K59" s="35">
        <v>0</v>
      </c>
      <c r="L59" s="35">
        <f t="shared" si="0"/>
        <v>0</v>
      </c>
      <c r="M59" s="35">
        <f t="shared" si="1"/>
        <v>0</v>
      </c>
      <c r="N59" s="39"/>
      <c r="O59" s="39">
        <v>9</v>
      </c>
      <c r="P59" s="40"/>
      <c r="Q59" s="41">
        <f t="shared" si="3"/>
        <v>17190</v>
      </c>
      <c r="R59" s="39">
        <f t="shared" si="4"/>
        <v>180</v>
      </c>
      <c r="S59" s="42">
        <f t="shared" si="2"/>
        <v>0</v>
      </c>
    </row>
    <row r="60" spans="1:19" x14ac:dyDescent="0.2">
      <c r="A60" s="113"/>
      <c r="B60" s="98"/>
      <c r="C60" s="98"/>
      <c r="D60" s="114"/>
      <c r="E60" s="57">
        <v>0</v>
      </c>
      <c r="F60" s="58"/>
      <c r="G60" s="58"/>
      <c r="H60" s="59">
        <v>0</v>
      </c>
      <c r="I60" s="57">
        <v>0</v>
      </c>
      <c r="J60" s="57">
        <v>0</v>
      </c>
      <c r="K60" s="57">
        <v>0</v>
      </c>
      <c r="L60" s="57">
        <f t="shared" si="0"/>
        <v>0</v>
      </c>
      <c r="M60" s="57">
        <f t="shared" si="1"/>
        <v>0</v>
      </c>
      <c r="N60" s="60"/>
      <c r="O60" s="60"/>
      <c r="P60" s="61">
        <v>3</v>
      </c>
      <c r="Q60" s="60">
        <f t="shared" si="3"/>
        <v>5730</v>
      </c>
      <c r="R60" s="60">
        <f t="shared" si="4"/>
        <v>60</v>
      </c>
      <c r="S60" s="62">
        <f t="shared" si="2"/>
        <v>0</v>
      </c>
    </row>
    <row r="61" spans="1:19" x14ac:dyDescent="0.2">
      <c r="A61" s="117">
        <v>12</v>
      </c>
      <c r="B61" s="118" t="s">
        <v>63</v>
      </c>
      <c r="C61" s="118" t="s">
        <v>64</v>
      </c>
      <c r="D61" s="119" t="s">
        <v>65</v>
      </c>
      <c r="E61" s="49">
        <v>0</v>
      </c>
      <c r="F61" s="50">
        <v>0</v>
      </c>
      <c r="G61" s="51"/>
      <c r="H61" s="52"/>
      <c r="I61" s="49">
        <v>0</v>
      </c>
      <c r="J61" s="49">
        <v>0</v>
      </c>
      <c r="K61" s="49">
        <v>0</v>
      </c>
      <c r="L61" s="49">
        <f t="shared" si="0"/>
        <v>0</v>
      </c>
      <c r="M61" s="49">
        <f t="shared" si="1"/>
        <v>0</v>
      </c>
      <c r="N61" s="53">
        <v>1</v>
      </c>
      <c r="O61" s="53"/>
      <c r="P61" s="54"/>
      <c r="Q61" s="55">
        <f t="shared" si="3"/>
        <v>1910</v>
      </c>
      <c r="R61" s="53">
        <f t="shared" si="4"/>
        <v>20</v>
      </c>
      <c r="S61" s="56">
        <f t="shared" si="2"/>
        <v>0</v>
      </c>
    </row>
    <row r="62" spans="1:19" x14ac:dyDescent="0.2">
      <c r="A62" s="100"/>
      <c r="B62" s="110"/>
      <c r="C62" s="110"/>
      <c r="D62" s="96"/>
      <c r="E62" s="35">
        <v>0</v>
      </c>
      <c r="F62" s="36"/>
      <c r="G62" s="37">
        <v>0</v>
      </c>
      <c r="H62" s="38"/>
      <c r="I62" s="35">
        <v>0</v>
      </c>
      <c r="J62" s="35">
        <v>0</v>
      </c>
      <c r="K62" s="35">
        <v>0</v>
      </c>
      <c r="L62" s="35">
        <f t="shared" si="0"/>
        <v>0</v>
      </c>
      <c r="M62" s="35">
        <f t="shared" si="1"/>
        <v>0</v>
      </c>
      <c r="N62" s="39"/>
      <c r="O62" s="39">
        <v>12</v>
      </c>
      <c r="P62" s="40"/>
      <c r="Q62" s="41">
        <f t="shared" si="3"/>
        <v>22920</v>
      </c>
      <c r="R62" s="39">
        <f t="shared" si="4"/>
        <v>240</v>
      </c>
      <c r="S62" s="42">
        <f t="shared" si="2"/>
        <v>0</v>
      </c>
    </row>
    <row r="63" spans="1:19" x14ac:dyDescent="0.2">
      <c r="A63" s="100"/>
      <c r="B63" s="110"/>
      <c r="C63" s="110"/>
      <c r="D63" s="102"/>
      <c r="E63" s="43">
        <v>0</v>
      </c>
      <c r="F63" s="44"/>
      <c r="G63" s="44"/>
      <c r="H63" s="45">
        <v>0</v>
      </c>
      <c r="I63" s="43">
        <v>0</v>
      </c>
      <c r="J63" s="43">
        <v>0</v>
      </c>
      <c r="K63" s="43">
        <v>0</v>
      </c>
      <c r="L63" s="43">
        <f t="shared" si="0"/>
        <v>0</v>
      </c>
      <c r="M63" s="43">
        <f t="shared" si="1"/>
        <v>0</v>
      </c>
      <c r="N63" s="46"/>
      <c r="O63" s="46"/>
      <c r="P63" s="47">
        <v>4.5</v>
      </c>
      <c r="Q63" s="46">
        <f t="shared" si="3"/>
        <v>8595</v>
      </c>
      <c r="R63" s="46">
        <f t="shared" si="4"/>
        <v>90</v>
      </c>
      <c r="S63" s="48">
        <f t="shared" si="2"/>
        <v>0</v>
      </c>
    </row>
    <row r="64" spans="1:19" x14ac:dyDescent="0.2">
      <c r="A64" s="103">
        <v>12</v>
      </c>
      <c r="B64" s="92" t="s">
        <v>63</v>
      </c>
      <c r="C64" s="92" t="s">
        <v>66</v>
      </c>
      <c r="D64" s="106" t="s">
        <v>67</v>
      </c>
      <c r="E64" s="27">
        <v>0</v>
      </c>
      <c r="F64" s="28">
        <v>0</v>
      </c>
      <c r="G64" s="29"/>
      <c r="H64" s="30"/>
      <c r="I64" s="27">
        <v>0</v>
      </c>
      <c r="J64" s="27">
        <v>0</v>
      </c>
      <c r="K64" s="27">
        <v>0</v>
      </c>
      <c r="L64" s="27">
        <f t="shared" si="0"/>
        <v>0</v>
      </c>
      <c r="M64" s="27">
        <f t="shared" si="1"/>
        <v>0</v>
      </c>
      <c r="N64" s="31">
        <v>1</v>
      </c>
      <c r="O64" s="31"/>
      <c r="P64" s="32"/>
      <c r="Q64" s="33">
        <f t="shared" si="3"/>
        <v>1910</v>
      </c>
      <c r="R64" s="31">
        <f t="shared" si="4"/>
        <v>20</v>
      </c>
      <c r="S64" s="34">
        <f t="shared" si="2"/>
        <v>0</v>
      </c>
    </row>
    <row r="65" spans="1:19" x14ac:dyDescent="0.2">
      <c r="A65" s="104"/>
      <c r="B65" s="93"/>
      <c r="C65" s="93"/>
      <c r="D65" s="107"/>
      <c r="E65" s="35">
        <v>0</v>
      </c>
      <c r="F65" s="36"/>
      <c r="G65" s="37">
        <v>0</v>
      </c>
      <c r="H65" s="38"/>
      <c r="I65" s="35">
        <v>0</v>
      </c>
      <c r="J65" s="35">
        <v>0</v>
      </c>
      <c r="K65" s="35">
        <v>0</v>
      </c>
      <c r="L65" s="35">
        <f t="shared" si="0"/>
        <v>0</v>
      </c>
      <c r="M65" s="35">
        <f t="shared" si="1"/>
        <v>0</v>
      </c>
      <c r="N65" s="39"/>
      <c r="O65" s="39">
        <v>11</v>
      </c>
      <c r="P65" s="40"/>
      <c r="Q65" s="41">
        <f t="shared" si="3"/>
        <v>21010</v>
      </c>
      <c r="R65" s="39">
        <f t="shared" si="4"/>
        <v>220</v>
      </c>
      <c r="S65" s="42">
        <f t="shared" si="2"/>
        <v>0</v>
      </c>
    </row>
    <row r="66" spans="1:19" x14ac:dyDescent="0.2">
      <c r="A66" s="105"/>
      <c r="B66" s="101"/>
      <c r="C66" s="101"/>
      <c r="D66" s="108"/>
      <c r="E66" s="43">
        <v>0</v>
      </c>
      <c r="F66" s="44"/>
      <c r="G66" s="44"/>
      <c r="H66" s="45">
        <v>0</v>
      </c>
      <c r="I66" s="43">
        <v>0</v>
      </c>
      <c r="J66" s="43">
        <v>0</v>
      </c>
      <c r="K66" s="43">
        <v>0</v>
      </c>
      <c r="L66" s="43">
        <f t="shared" si="0"/>
        <v>0</v>
      </c>
      <c r="M66" s="43">
        <f t="shared" si="1"/>
        <v>0</v>
      </c>
      <c r="N66" s="46"/>
      <c r="O66" s="46"/>
      <c r="P66" s="47">
        <v>4.5</v>
      </c>
      <c r="Q66" s="46">
        <f t="shared" si="3"/>
        <v>8595</v>
      </c>
      <c r="R66" s="46">
        <f t="shared" si="4"/>
        <v>90</v>
      </c>
      <c r="S66" s="48">
        <f t="shared" si="2"/>
        <v>0</v>
      </c>
    </row>
    <row r="67" spans="1:19" x14ac:dyDescent="0.2">
      <c r="A67" s="103">
        <v>12</v>
      </c>
      <c r="B67" s="92" t="s">
        <v>63</v>
      </c>
      <c r="C67" s="92" t="s">
        <v>68</v>
      </c>
      <c r="D67" s="106" t="s">
        <v>69</v>
      </c>
      <c r="E67" s="27">
        <v>0</v>
      </c>
      <c r="F67" s="28">
        <v>0</v>
      </c>
      <c r="G67" s="29"/>
      <c r="H67" s="30"/>
      <c r="I67" s="27">
        <v>0</v>
      </c>
      <c r="J67" s="27">
        <v>0</v>
      </c>
      <c r="K67" s="27">
        <v>0</v>
      </c>
      <c r="L67" s="27">
        <f t="shared" si="0"/>
        <v>0</v>
      </c>
      <c r="M67" s="27">
        <f t="shared" si="1"/>
        <v>0</v>
      </c>
      <c r="N67" s="31">
        <v>1</v>
      </c>
      <c r="O67" s="31"/>
      <c r="P67" s="32"/>
      <c r="Q67" s="33">
        <f t="shared" si="3"/>
        <v>1910</v>
      </c>
      <c r="R67" s="31">
        <f t="shared" si="4"/>
        <v>20</v>
      </c>
      <c r="S67" s="34">
        <f t="shared" si="2"/>
        <v>0</v>
      </c>
    </row>
    <row r="68" spans="1:19" x14ac:dyDescent="0.2">
      <c r="A68" s="104"/>
      <c r="B68" s="93"/>
      <c r="C68" s="93"/>
      <c r="D68" s="107"/>
      <c r="E68" s="35">
        <v>0</v>
      </c>
      <c r="F68" s="36"/>
      <c r="G68" s="37">
        <v>0</v>
      </c>
      <c r="H68" s="38"/>
      <c r="I68" s="35">
        <v>0</v>
      </c>
      <c r="J68" s="35">
        <v>0</v>
      </c>
      <c r="K68" s="35">
        <v>0</v>
      </c>
      <c r="L68" s="35">
        <f t="shared" si="0"/>
        <v>0</v>
      </c>
      <c r="M68" s="35">
        <f t="shared" si="1"/>
        <v>0</v>
      </c>
      <c r="N68" s="39"/>
      <c r="O68" s="39">
        <v>4</v>
      </c>
      <c r="P68" s="40"/>
      <c r="Q68" s="41">
        <f t="shared" si="3"/>
        <v>7640</v>
      </c>
      <c r="R68" s="39">
        <f t="shared" si="4"/>
        <v>80</v>
      </c>
      <c r="S68" s="42">
        <f t="shared" si="2"/>
        <v>0</v>
      </c>
    </row>
    <row r="69" spans="1:19" ht="11.45" customHeight="1" x14ac:dyDescent="0.2">
      <c r="A69" s="105"/>
      <c r="B69" s="101"/>
      <c r="C69" s="101"/>
      <c r="D69" s="108"/>
      <c r="E69" s="43">
        <v>0</v>
      </c>
      <c r="F69" s="44"/>
      <c r="G69" s="44"/>
      <c r="H69" s="45">
        <v>0</v>
      </c>
      <c r="I69" s="43">
        <v>0</v>
      </c>
      <c r="J69" s="43">
        <v>0</v>
      </c>
      <c r="K69" s="43">
        <v>0</v>
      </c>
      <c r="L69" s="43">
        <f t="shared" si="0"/>
        <v>0</v>
      </c>
      <c r="M69" s="43">
        <f t="shared" si="1"/>
        <v>0</v>
      </c>
      <c r="N69" s="46"/>
      <c r="O69" s="46"/>
      <c r="P69" s="47">
        <v>0.5</v>
      </c>
      <c r="Q69" s="46">
        <f t="shared" si="3"/>
        <v>955</v>
      </c>
      <c r="R69" s="46">
        <f t="shared" si="4"/>
        <v>10</v>
      </c>
      <c r="S69" s="48">
        <f t="shared" si="2"/>
        <v>0</v>
      </c>
    </row>
    <row r="70" spans="1:19" x14ac:dyDescent="0.2">
      <c r="A70" s="103">
        <v>12</v>
      </c>
      <c r="B70" s="92" t="s">
        <v>63</v>
      </c>
      <c r="C70" s="92" t="s">
        <v>70</v>
      </c>
      <c r="D70" s="106" t="s">
        <v>71</v>
      </c>
      <c r="E70" s="27">
        <v>0</v>
      </c>
      <c r="F70" s="28">
        <v>0</v>
      </c>
      <c r="G70" s="29"/>
      <c r="H70" s="30"/>
      <c r="I70" s="27">
        <v>0</v>
      </c>
      <c r="J70" s="27">
        <v>0</v>
      </c>
      <c r="K70" s="27">
        <v>0</v>
      </c>
      <c r="L70" s="27">
        <f t="shared" si="0"/>
        <v>0</v>
      </c>
      <c r="M70" s="27">
        <f t="shared" si="1"/>
        <v>0</v>
      </c>
      <c r="N70" s="31">
        <v>1</v>
      </c>
      <c r="O70" s="31"/>
      <c r="P70" s="32"/>
      <c r="Q70" s="33">
        <f t="shared" si="3"/>
        <v>1910</v>
      </c>
      <c r="R70" s="31">
        <f t="shared" si="4"/>
        <v>20</v>
      </c>
      <c r="S70" s="34">
        <f t="shared" si="2"/>
        <v>0</v>
      </c>
    </row>
    <row r="71" spans="1:19" x14ac:dyDescent="0.2">
      <c r="A71" s="104"/>
      <c r="B71" s="93"/>
      <c r="C71" s="93"/>
      <c r="D71" s="107"/>
      <c r="E71" s="35">
        <v>0</v>
      </c>
      <c r="F71" s="36"/>
      <c r="G71" s="37">
        <v>0</v>
      </c>
      <c r="H71" s="38"/>
      <c r="I71" s="35">
        <v>0</v>
      </c>
      <c r="J71" s="35">
        <v>0</v>
      </c>
      <c r="K71" s="35">
        <v>0</v>
      </c>
      <c r="L71" s="35">
        <f t="shared" ref="L71:L134" si="5">ROUND(SUM(F71:K71),2)</f>
        <v>0</v>
      </c>
      <c r="M71" s="35">
        <f t="shared" ref="M71:M134" si="6">+L71*1.5</f>
        <v>0</v>
      </c>
      <c r="N71" s="39"/>
      <c r="O71" s="39">
        <v>4</v>
      </c>
      <c r="P71" s="40"/>
      <c r="Q71" s="41">
        <f t="shared" si="3"/>
        <v>7640</v>
      </c>
      <c r="R71" s="39">
        <f t="shared" si="4"/>
        <v>80</v>
      </c>
      <c r="S71" s="42">
        <f t="shared" ref="S71:S134" si="7">+(Q71*L71)+(R71*M71)</f>
        <v>0</v>
      </c>
    </row>
    <row r="72" spans="1:19" x14ac:dyDescent="0.2">
      <c r="A72" s="115"/>
      <c r="B72" s="101"/>
      <c r="C72" s="94"/>
      <c r="D72" s="116"/>
      <c r="E72" s="66">
        <v>0</v>
      </c>
      <c r="F72" s="67"/>
      <c r="G72" s="67"/>
      <c r="H72" s="68">
        <v>0</v>
      </c>
      <c r="I72" s="66">
        <v>0</v>
      </c>
      <c r="J72" s="66">
        <v>0</v>
      </c>
      <c r="K72" s="66">
        <v>0</v>
      </c>
      <c r="L72" s="66">
        <f t="shared" si="5"/>
        <v>0</v>
      </c>
      <c r="M72" s="66">
        <f t="shared" si="6"/>
        <v>0</v>
      </c>
      <c r="N72" s="69"/>
      <c r="O72" s="69"/>
      <c r="P72" s="70">
        <v>1</v>
      </c>
      <c r="Q72" s="69">
        <f t="shared" ref="Q72:Q135" si="8">SUM(N72:P72)*($C$3)</f>
        <v>1910</v>
      </c>
      <c r="R72" s="69">
        <f t="shared" ref="R72:R135" si="9">SUM($N72:$P72)*$C$4</f>
        <v>20</v>
      </c>
      <c r="S72" s="73">
        <f t="shared" si="7"/>
        <v>0</v>
      </c>
    </row>
    <row r="73" spans="1:19" x14ac:dyDescent="0.2">
      <c r="A73" s="100">
        <v>12</v>
      </c>
      <c r="B73" s="92" t="s">
        <v>63</v>
      </c>
      <c r="C73" s="110" t="s">
        <v>72</v>
      </c>
      <c r="D73" s="95" t="s">
        <v>73</v>
      </c>
      <c r="E73" s="27">
        <v>0</v>
      </c>
      <c r="F73" s="28">
        <v>0</v>
      </c>
      <c r="G73" s="29"/>
      <c r="H73" s="30"/>
      <c r="I73" s="27">
        <v>0</v>
      </c>
      <c r="J73" s="27">
        <v>0</v>
      </c>
      <c r="K73" s="27">
        <v>0</v>
      </c>
      <c r="L73" s="27">
        <f t="shared" si="5"/>
        <v>0</v>
      </c>
      <c r="M73" s="27">
        <f t="shared" si="6"/>
        <v>0</v>
      </c>
      <c r="N73" s="31">
        <v>3</v>
      </c>
      <c r="O73" s="31"/>
      <c r="P73" s="32"/>
      <c r="Q73" s="33">
        <f t="shared" si="8"/>
        <v>5730</v>
      </c>
      <c r="R73" s="31">
        <f t="shared" si="9"/>
        <v>60</v>
      </c>
      <c r="S73" s="34">
        <f t="shared" si="7"/>
        <v>0</v>
      </c>
    </row>
    <row r="74" spans="1:19" x14ac:dyDescent="0.2">
      <c r="A74" s="100"/>
      <c r="B74" s="93"/>
      <c r="C74" s="110"/>
      <c r="D74" s="96"/>
      <c r="E74" s="35">
        <v>0</v>
      </c>
      <c r="F74" s="36"/>
      <c r="G74" s="37">
        <v>0</v>
      </c>
      <c r="H74" s="38"/>
      <c r="I74" s="35">
        <v>0</v>
      </c>
      <c r="J74" s="35">
        <v>0</v>
      </c>
      <c r="K74" s="35">
        <v>0</v>
      </c>
      <c r="L74" s="35">
        <f t="shared" si="5"/>
        <v>0</v>
      </c>
      <c r="M74" s="35">
        <f t="shared" si="6"/>
        <v>0</v>
      </c>
      <c r="N74" s="39"/>
      <c r="O74" s="39">
        <v>35</v>
      </c>
      <c r="P74" s="40"/>
      <c r="Q74" s="41">
        <f t="shared" si="8"/>
        <v>66850</v>
      </c>
      <c r="R74" s="39">
        <f t="shared" si="9"/>
        <v>700</v>
      </c>
      <c r="S74" s="42">
        <f t="shared" si="7"/>
        <v>0</v>
      </c>
    </row>
    <row r="75" spans="1:19" x14ac:dyDescent="0.2">
      <c r="A75" s="100"/>
      <c r="B75" s="101"/>
      <c r="C75" s="110"/>
      <c r="D75" s="102"/>
      <c r="E75" s="43">
        <v>0</v>
      </c>
      <c r="F75" s="44"/>
      <c r="G75" s="44"/>
      <c r="H75" s="45">
        <v>0</v>
      </c>
      <c r="I75" s="43">
        <v>0</v>
      </c>
      <c r="J75" s="43">
        <v>0</v>
      </c>
      <c r="K75" s="43">
        <v>0</v>
      </c>
      <c r="L75" s="43">
        <f t="shared" si="5"/>
        <v>0</v>
      </c>
      <c r="M75" s="43">
        <f t="shared" si="6"/>
        <v>0</v>
      </c>
      <c r="N75" s="46"/>
      <c r="O75" s="46"/>
      <c r="P75" s="75">
        <v>9</v>
      </c>
      <c r="Q75" s="46">
        <f t="shared" si="8"/>
        <v>17190</v>
      </c>
      <c r="R75" s="46">
        <f t="shared" si="9"/>
        <v>180</v>
      </c>
      <c r="S75" s="48">
        <f t="shared" si="7"/>
        <v>0</v>
      </c>
    </row>
    <row r="76" spans="1:19" x14ac:dyDescent="0.2">
      <c r="A76" s="103">
        <v>12</v>
      </c>
      <c r="B76" s="92" t="s">
        <v>63</v>
      </c>
      <c r="C76" s="92" t="s">
        <v>74</v>
      </c>
      <c r="D76" s="106" t="s">
        <v>75</v>
      </c>
      <c r="E76" s="27">
        <v>0</v>
      </c>
      <c r="F76" s="28">
        <v>0</v>
      </c>
      <c r="G76" s="29"/>
      <c r="H76" s="30"/>
      <c r="I76" s="27">
        <v>0</v>
      </c>
      <c r="J76" s="27">
        <v>0</v>
      </c>
      <c r="K76" s="27">
        <v>0</v>
      </c>
      <c r="L76" s="27">
        <f t="shared" si="5"/>
        <v>0</v>
      </c>
      <c r="M76" s="27">
        <f t="shared" si="6"/>
        <v>0</v>
      </c>
      <c r="N76" s="31">
        <v>1</v>
      </c>
      <c r="O76" s="31"/>
      <c r="P76" s="32"/>
      <c r="Q76" s="33">
        <f t="shared" si="8"/>
        <v>1910</v>
      </c>
      <c r="R76" s="31">
        <f t="shared" si="9"/>
        <v>20</v>
      </c>
      <c r="S76" s="34">
        <f t="shared" si="7"/>
        <v>0</v>
      </c>
    </row>
    <row r="77" spans="1:19" x14ac:dyDescent="0.2">
      <c r="A77" s="104"/>
      <c r="B77" s="93"/>
      <c r="C77" s="93"/>
      <c r="D77" s="107"/>
      <c r="E77" s="35">
        <v>0</v>
      </c>
      <c r="F77" s="36"/>
      <c r="G77" s="37">
        <v>0</v>
      </c>
      <c r="H77" s="38"/>
      <c r="I77" s="35">
        <v>0</v>
      </c>
      <c r="J77" s="35">
        <v>0</v>
      </c>
      <c r="K77" s="35">
        <v>0</v>
      </c>
      <c r="L77" s="35">
        <f t="shared" si="5"/>
        <v>0</v>
      </c>
      <c r="M77" s="35">
        <f t="shared" si="6"/>
        <v>0</v>
      </c>
      <c r="N77" s="39"/>
      <c r="O77" s="72">
        <v>0</v>
      </c>
      <c r="P77" s="40"/>
      <c r="Q77" s="41">
        <f t="shared" si="8"/>
        <v>0</v>
      </c>
      <c r="R77" s="39">
        <f t="shared" si="9"/>
        <v>0</v>
      </c>
      <c r="S77" s="42">
        <f t="shared" si="7"/>
        <v>0</v>
      </c>
    </row>
    <row r="78" spans="1:19" x14ac:dyDescent="0.2">
      <c r="A78" s="115"/>
      <c r="B78" s="94"/>
      <c r="C78" s="94"/>
      <c r="D78" s="116"/>
      <c r="E78" s="66">
        <v>0</v>
      </c>
      <c r="F78" s="67"/>
      <c r="G78" s="67"/>
      <c r="H78" s="68">
        <v>0</v>
      </c>
      <c r="I78" s="66">
        <v>0</v>
      </c>
      <c r="J78" s="66">
        <v>0</v>
      </c>
      <c r="K78" s="66">
        <v>0</v>
      </c>
      <c r="L78" s="66">
        <f t="shared" si="5"/>
        <v>0</v>
      </c>
      <c r="M78" s="66">
        <f t="shared" si="6"/>
        <v>0</v>
      </c>
      <c r="N78" s="69"/>
      <c r="O78" s="69"/>
      <c r="P78" s="70">
        <v>2</v>
      </c>
      <c r="Q78" s="69">
        <f t="shared" si="8"/>
        <v>3820</v>
      </c>
      <c r="R78" s="69">
        <f t="shared" si="9"/>
        <v>40</v>
      </c>
      <c r="S78" s="73">
        <f t="shared" si="7"/>
        <v>0</v>
      </c>
    </row>
    <row r="79" spans="1:19" x14ac:dyDescent="0.2">
      <c r="A79" s="103">
        <v>12</v>
      </c>
      <c r="B79" s="92" t="s">
        <v>63</v>
      </c>
      <c r="C79" s="92" t="s">
        <v>76</v>
      </c>
      <c r="D79" s="106" t="s">
        <v>77</v>
      </c>
      <c r="E79" s="27">
        <v>0</v>
      </c>
      <c r="F79" s="28">
        <v>0</v>
      </c>
      <c r="G79" s="29"/>
      <c r="H79" s="30"/>
      <c r="I79" s="27">
        <v>0</v>
      </c>
      <c r="J79" s="27">
        <v>0</v>
      </c>
      <c r="K79" s="27">
        <v>0</v>
      </c>
      <c r="L79" s="27">
        <f t="shared" si="5"/>
        <v>0</v>
      </c>
      <c r="M79" s="27">
        <f t="shared" si="6"/>
        <v>0</v>
      </c>
      <c r="N79" s="31">
        <v>1</v>
      </c>
      <c r="O79" s="31"/>
      <c r="P79" s="32"/>
      <c r="Q79" s="33">
        <f t="shared" si="8"/>
        <v>1910</v>
      </c>
      <c r="R79" s="31">
        <f t="shared" si="9"/>
        <v>20</v>
      </c>
      <c r="S79" s="34">
        <f t="shared" si="7"/>
        <v>0</v>
      </c>
    </row>
    <row r="80" spans="1:19" x14ac:dyDescent="0.2">
      <c r="A80" s="104"/>
      <c r="B80" s="93"/>
      <c r="C80" s="93"/>
      <c r="D80" s="107"/>
      <c r="E80" s="35">
        <v>0</v>
      </c>
      <c r="F80" s="36"/>
      <c r="G80" s="37">
        <v>0</v>
      </c>
      <c r="H80" s="38"/>
      <c r="I80" s="35">
        <v>0</v>
      </c>
      <c r="J80" s="35">
        <v>0</v>
      </c>
      <c r="K80" s="35">
        <v>0</v>
      </c>
      <c r="L80" s="35">
        <f t="shared" si="5"/>
        <v>0</v>
      </c>
      <c r="M80" s="35">
        <f t="shared" si="6"/>
        <v>0</v>
      </c>
      <c r="N80" s="39"/>
      <c r="O80" s="39">
        <v>15</v>
      </c>
      <c r="P80" s="40"/>
      <c r="Q80" s="41">
        <f t="shared" si="8"/>
        <v>28650</v>
      </c>
      <c r="R80" s="39">
        <f t="shared" si="9"/>
        <v>300</v>
      </c>
      <c r="S80" s="42">
        <f t="shared" si="7"/>
        <v>0</v>
      </c>
    </row>
    <row r="81" spans="1:19" x14ac:dyDescent="0.2">
      <c r="A81" s="105"/>
      <c r="B81" s="101"/>
      <c r="C81" s="101"/>
      <c r="D81" s="108"/>
      <c r="E81" s="43">
        <v>0</v>
      </c>
      <c r="F81" s="44"/>
      <c r="G81" s="44"/>
      <c r="H81" s="45">
        <v>0</v>
      </c>
      <c r="I81" s="43">
        <v>0</v>
      </c>
      <c r="J81" s="43">
        <v>0</v>
      </c>
      <c r="K81" s="43">
        <v>0</v>
      </c>
      <c r="L81" s="43">
        <f t="shared" si="5"/>
        <v>0</v>
      </c>
      <c r="M81" s="43">
        <f t="shared" si="6"/>
        <v>0</v>
      </c>
      <c r="N81" s="46"/>
      <c r="O81" s="46"/>
      <c r="P81" s="47">
        <v>7</v>
      </c>
      <c r="Q81" s="46">
        <f t="shared" si="8"/>
        <v>13370</v>
      </c>
      <c r="R81" s="46">
        <f t="shared" si="9"/>
        <v>140</v>
      </c>
      <c r="S81" s="48">
        <f t="shared" si="7"/>
        <v>0</v>
      </c>
    </row>
    <row r="82" spans="1:19" x14ac:dyDescent="0.2">
      <c r="A82" s="100">
        <v>12</v>
      </c>
      <c r="B82" s="92" t="s">
        <v>63</v>
      </c>
      <c r="C82" s="110" t="s">
        <v>78</v>
      </c>
      <c r="D82" s="95" t="s">
        <v>79</v>
      </c>
      <c r="E82" s="27">
        <v>0</v>
      </c>
      <c r="F82" s="28">
        <v>0</v>
      </c>
      <c r="G82" s="29"/>
      <c r="H82" s="30"/>
      <c r="I82" s="27">
        <v>0</v>
      </c>
      <c r="J82" s="27">
        <v>0</v>
      </c>
      <c r="K82" s="27">
        <v>0</v>
      </c>
      <c r="L82" s="27">
        <f t="shared" si="5"/>
        <v>0</v>
      </c>
      <c r="M82" s="27">
        <f t="shared" si="6"/>
        <v>0</v>
      </c>
      <c r="N82" s="31">
        <v>1</v>
      </c>
      <c r="O82" s="31"/>
      <c r="P82" s="32"/>
      <c r="Q82" s="33">
        <f t="shared" si="8"/>
        <v>1910</v>
      </c>
      <c r="R82" s="31">
        <f t="shared" si="9"/>
        <v>20</v>
      </c>
      <c r="S82" s="34">
        <f t="shared" si="7"/>
        <v>0</v>
      </c>
    </row>
    <row r="83" spans="1:19" x14ac:dyDescent="0.2">
      <c r="A83" s="100"/>
      <c r="B83" s="93"/>
      <c r="C83" s="110"/>
      <c r="D83" s="96"/>
      <c r="E83" s="35">
        <v>0</v>
      </c>
      <c r="F83" s="36"/>
      <c r="G83" s="37">
        <v>0</v>
      </c>
      <c r="H83" s="38"/>
      <c r="I83" s="35">
        <v>0</v>
      </c>
      <c r="J83" s="35">
        <v>0</v>
      </c>
      <c r="K83" s="35">
        <v>0</v>
      </c>
      <c r="L83" s="35">
        <f t="shared" si="5"/>
        <v>0</v>
      </c>
      <c r="M83" s="35">
        <f t="shared" si="6"/>
        <v>0</v>
      </c>
      <c r="N83" s="39"/>
      <c r="O83" s="39">
        <v>6</v>
      </c>
      <c r="P83" s="40"/>
      <c r="Q83" s="41">
        <f t="shared" si="8"/>
        <v>11460</v>
      </c>
      <c r="R83" s="39">
        <f t="shared" si="9"/>
        <v>120</v>
      </c>
      <c r="S83" s="42">
        <f t="shared" si="7"/>
        <v>0</v>
      </c>
    </row>
    <row r="84" spans="1:19" x14ac:dyDescent="0.2">
      <c r="A84" s="100"/>
      <c r="B84" s="101"/>
      <c r="C84" s="110"/>
      <c r="D84" s="102"/>
      <c r="E84" s="43">
        <v>0</v>
      </c>
      <c r="F84" s="44"/>
      <c r="G84" s="44"/>
      <c r="H84" s="45">
        <v>0</v>
      </c>
      <c r="I84" s="43">
        <v>0</v>
      </c>
      <c r="J84" s="43">
        <v>0</v>
      </c>
      <c r="K84" s="43">
        <v>0</v>
      </c>
      <c r="L84" s="43">
        <f t="shared" si="5"/>
        <v>0</v>
      </c>
      <c r="M84" s="43">
        <f t="shared" si="6"/>
        <v>0</v>
      </c>
      <c r="N84" s="46"/>
      <c r="O84" s="46"/>
      <c r="P84" s="74">
        <v>2</v>
      </c>
      <c r="Q84" s="46">
        <f t="shared" si="8"/>
        <v>3820</v>
      </c>
      <c r="R84" s="46">
        <f t="shared" si="9"/>
        <v>40</v>
      </c>
      <c r="S84" s="48">
        <f t="shared" si="7"/>
        <v>0</v>
      </c>
    </row>
    <row r="85" spans="1:19" x14ac:dyDescent="0.2">
      <c r="A85" s="103">
        <v>12</v>
      </c>
      <c r="B85" s="92" t="s">
        <v>63</v>
      </c>
      <c r="C85" s="92" t="s">
        <v>80</v>
      </c>
      <c r="D85" s="106" t="s">
        <v>81</v>
      </c>
      <c r="E85" s="27">
        <v>0</v>
      </c>
      <c r="F85" s="28">
        <v>0</v>
      </c>
      <c r="G85" s="29"/>
      <c r="H85" s="30"/>
      <c r="I85" s="27">
        <v>0</v>
      </c>
      <c r="J85" s="27">
        <v>0</v>
      </c>
      <c r="K85" s="27">
        <v>0</v>
      </c>
      <c r="L85" s="27">
        <f t="shared" si="5"/>
        <v>0</v>
      </c>
      <c r="M85" s="27">
        <f t="shared" si="6"/>
        <v>0</v>
      </c>
      <c r="N85" s="31">
        <v>1</v>
      </c>
      <c r="O85" s="31"/>
      <c r="P85" s="32"/>
      <c r="Q85" s="33">
        <f t="shared" si="8"/>
        <v>1910</v>
      </c>
      <c r="R85" s="31">
        <f t="shared" si="9"/>
        <v>20</v>
      </c>
      <c r="S85" s="34">
        <f t="shared" si="7"/>
        <v>0</v>
      </c>
    </row>
    <row r="86" spans="1:19" x14ac:dyDescent="0.2">
      <c r="A86" s="104"/>
      <c r="B86" s="93"/>
      <c r="C86" s="93"/>
      <c r="D86" s="107"/>
      <c r="E86" s="35">
        <v>0</v>
      </c>
      <c r="F86" s="36"/>
      <c r="G86" s="37">
        <v>0</v>
      </c>
      <c r="H86" s="38"/>
      <c r="I86" s="35">
        <v>0</v>
      </c>
      <c r="J86" s="35">
        <v>0</v>
      </c>
      <c r="K86" s="35">
        <v>0</v>
      </c>
      <c r="L86" s="35">
        <f t="shared" si="5"/>
        <v>0</v>
      </c>
      <c r="M86" s="35">
        <f t="shared" si="6"/>
        <v>0</v>
      </c>
      <c r="N86" s="39"/>
      <c r="O86" s="39">
        <v>1</v>
      </c>
      <c r="P86" s="40"/>
      <c r="Q86" s="41">
        <f t="shared" si="8"/>
        <v>1910</v>
      </c>
      <c r="R86" s="39">
        <f t="shared" si="9"/>
        <v>20</v>
      </c>
      <c r="S86" s="42">
        <f t="shared" si="7"/>
        <v>0</v>
      </c>
    </row>
    <row r="87" spans="1:19" x14ac:dyDescent="0.2">
      <c r="A87" s="113"/>
      <c r="B87" s="98"/>
      <c r="C87" s="98"/>
      <c r="D87" s="114"/>
      <c r="E87" s="57">
        <v>0</v>
      </c>
      <c r="F87" s="58"/>
      <c r="G87" s="58"/>
      <c r="H87" s="59">
        <v>0</v>
      </c>
      <c r="I87" s="57">
        <v>0</v>
      </c>
      <c r="J87" s="57">
        <v>0</v>
      </c>
      <c r="K87" s="57">
        <v>0</v>
      </c>
      <c r="L87" s="57">
        <f t="shared" si="5"/>
        <v>0</v>
      </c>
      <c r="M87" s="57">
        <f t="shared" si="6"/>
        <v>0</v>
      </c>
      <c r="N87" s="60"/>
      <c r="O87" s="60"/>
      <c r="P87" s="61">
        <v>1</v>
      </c>
      <c r="Q87" s="60">
        <f t="shared" si="8"/>
        <v>1910</v>
      </c>
      <c r="R87" s="60">
        <f t="shared" si="9"/>
        <v>20</v>
      </c>
      <c r="S87" s="62">
        <f t="shared" si="7"/>
        <v>0</v>
      </c>
    </row>
    <row r="88" spans="1:19" x14ac:dyDescent="0.2">
      <c r="A88" s="103">
        <v>22</v>
      </c>
      <c r="B88" s="92" t="s">
        <v>82</v>
      </c>
      <c r="C88" s="92" t="s">
        <v>83</v>
      </c>
      <c r="D88" s="106" t="s">
        <v>84</v>
      </c>
      <c r="E88" s="27">
        <v>0</v>
      </c>
      <c r="F88" s="28">
        <v>0</v>
      </c>
      <c r="G88" s="29"/>
      <c r="H88" s="30"/>
      <c r="I88" s="27">
        <v>0</v>
      </c>
      <c r="J88" s="27">
        <v>0</v>
      </c>
      <c r="K88" s="27">
        <v>0</v>
      </c>
      <c r="L88" s="27">
        <f t="shared" si="5"/>
        <v>0</v>
      </c>
      <c r="M88" s="27">
        <f t="shared" si="6"/>
        <v>0</v>
      </c>
      <c r="N88" s="31">
        <v>1</v>
      </c>
      <c r="O88" s="31"/>
      <c r="P88" s="32"/>
      <c r="Q88" s="33">
        <f t="shared" si="8"/>
        <v>1910</v>
      </c>
      <c r="R88" s="31">
        <f t="shared" si="9"/>
        <v>20</v>
      </c>
      <c r="S88" s="34">
        <f t="shared" si="7"/>
        <v>0</v>
      </c>
    </row>
    <row r="89" spans="1:19" x14ac:dyDescent="0.2">
      <c r="A89" s="104"/>
      <c r="B89" s="93"/>
      <c r="C89" s="93"/>
      <c r="D89" s="107"/>
      <c r="E89" s="35">
        <v>0</v>
      </c>
      <c r="F89" s="36"/>
      <c r="G89" s="37">
        <v>0</v>
      </c>
      <c r="H89" s="38"/>
      <c r="I89" s="35">
        <v>0</v>
      </c>
      <c r="J89" s="35">
        <v>0</v>
      </c>
      <c r="K89" s="35">
        <v>0</v>
      </c>
      <c r="L89" s="35">
        <f t="shared" si="5"/>
        <v>0</v>
      </c>
      <c r="M89" s="35">
        <f t="shared" si="6"/>
        <v>0</v>
      </c>
      <c r="N89" s="39"/>
      <c r="O89" s="39">
        <v>8</v>
      </c>
      <c r="P89" s="40"/>
      <c r="Q89" s="41">
        <f t="shared" si="8"/>
        <v>15280</v>
      </c>
      <c r="R89" s="39">
        <f t="shared" si="9"/>
        <v>160</v>
      </c>
      <c r="S89" s="42">
        <f t="shared" si="7"/>
        <v>0</v>
      </c>
    </row>
    <row r="90" spans="1:19" x14ac:dyDescent="0.2">
      <c r="A90" s="105"/>
      <c r="B90" s="101"/>
      <c r="C90" s="101"/>
      <c r="D90" s="108"/>
      <c r="E90" s="43">
        <v>0</v>
      </c>
      <c r="F90" s="44"/>
      <c r="G90" s="44"/>
      <c r="H90" s="45">
        <v>0</v>
      </c>
      <c r="I90" s="43">
        <v>0</v>
      </c>
      <c r="J90" s="43">
        <v>0</v>
      </c>
      <c r="K90" s="43">
        <v>0</v>
      </c>
      <c r="L90" s="43">
        <f t="shared" si="5"/>
        <v>0</v>
      </c>
      <c r="M90" s="43">
        <f t="shared" si="6"/>
        <v>0</v>
      </c>
      <c r="N90" s="46"/>
      <c r="O90" s="46"/>
      <c r="P90" s="47">
        <v>7</v>
      </c>
      <c r="Q90" s="46">
        <f t="shared" si="8"/>
        <v>13370</v>
      </c>
      <c r="R90" s="46">
        <f t="shared" si="9"/>
        <v>140</v>
      </c>
      <c r="S90" s="48">
        <f t="shared" si="7"/>
        <v>0</v>
      </c>
    </row>
    <row r="91" spans="1:19" x14ac:dyDescent="0.2">
      <c r="A91" s="100">
        <v>22</v>
      </c>
      <c r="B91" s="92" t="s">
        <v>82</v>
      </c>
      <c r="C91" s="110" t="s">
        <v>85</v>
      </c>
      <c r="D91" s="95" t="s">
        <v>86</v>
      </c>
      <c r="E91" s="27">
        <v>0</v>
      </c>
      <c r="F91" s="28">
        <v>0</v>
      </c>
      <c r="G91" s="29"/>
      <c r="H91" s="30"/>
      <c r="I91" s="27">
        <v>0</v>
      </c>
      <c r="J91" s="27">
        <v>0</v>
      </c>
      <c r="K91" s="27">
        <v>0</v>
      </c>
      <c r="L91" s="27">
        <f t="shared" si="5"/>
        <v>0</v>
      </c>
      <c r="M91" s="27">
        <f t="shared" si="6"/>
        <v>0</v>
      </c>
      <c r="N91" s="31">
        <v>1</v>
      </c>
      <c r="O91" s="31"/>
      <c r="P91" s="32"/>
      <c r="Q91" s="33">
        <f t="shared" si="8"/>
        <v>1910</v>
      </c>
      <c r="R91" s="31">
        <f t="shared" si="9"/>
        <v>20</v>
      </c>
      <c r="S91" s="34">
        <f t="shared" si="7"/>
        <v>0</v>
      </c>
    </row>
    <row r="92" spans="1:19" x14ac:dyDescent="0.2">
      <c r="A92" s="100"/>
      <c r="B92" s="93"/>
      <c r="C92" s="110"/>
      <c r="D92" s="96"/>
      <c r="E92" s="35">
        <v>0</v>
      </c>
      <c r="F92" s="36"/>
      <c r="G92" s="37">
        <v>0</v>
      </c>
      <c r="H92" s="38"/>
      <c r="I92" s="35">
        <v>0</v>
      </c>
      <c r="J92" s="35">
        <v>0</v>
      </c>
      <c r="K92" s="35">
        <v>0</v>
      </c>
      <c r="L92" s="35">
        <f t="shared" si="5"/>
        <v>0</v>
      </c>
      <c r="M92" s="35">
        <f t="shared" si="6"/>
        <v>0</v>
      </c>
      <c r="N92" s="39"/>
      <c r="O92" s="39">
        <v>4</v>
      </c>
      <c r="P92" s="40"/>
      <c r="Q92" s="41">
        <f t="shared" si="8"/>
        <v>7640</v>
      </c>
      <c r="R92" s="39">
        <f t="shared" si="9"/>
        <v>80</v>
      </c>
      <c r="S92" s="42">
        <f t="shared" si="7"/>
        <v>0</v>
      </c>
    </row>
    <row r="93" spans="1:19" x14ac:dyDescent="0.2">
      <c r="A93" s="109"/>
      <c r="B93" s="98"/>
      <c r="C93" s="111"/>
      <c r="D93" s="99"/>
      <c r="E93" s="57">
        <v>0</v>
      </c>
      <c r="F93" s="58"/>
      <c r="G93" s="58"/>
      <c r="H93" s="59">
        <v>0</v>
      </c>
      <c r="I93" s="57">
        <v>0</v>
      </c>
      <c r="J93" s="57">
        <v>0</v>
      </c>
      <c r="K93" s="57">
        <v>0</v>
      </c>
      <c r="L93" s="57">
        <f t="shared" si="5"/>
        <v>0</v>
      </c>
      <c r="M93" s="57">
        <f t="shared" si="6"/>
        <v>0</v>
      </c>
      <c r="N93" s="60"/>
      <c r="O93" s="60"/>
      <c r="P93" s="76">
        <v>0</v>
      </c>
      <c r="Q93" s="60">
        <f t="shared" si="8"/>
        <v>0</v>
      </c>
      <c r="R93" s="60">
        <f t="shared" si="9"/>
        <v>0</v>
      </c>
      <c r="S93" s="62">
        <f t="shared" si="7"/>
        <v>0</v>
      </c>
    </row>
    <row r="94" spans="1:19" x14ac:dyDescent="0.2">
      <c r="A94" s="103">
        <v>23</v>
      </c>
      <c r="B94" s="92" t="s">
        <v>87</v>
      </c>
      <c r="C94" s="92" t="s">
        <v>88</v>
      </c>
      <c r="D94" s="106" t="s">
        <v>89</v>
      </c>
      <c r="E94" s="27">
        <v>0</v>
      </c>
      <c r="F94" s="28">
        <v>0</v>
      </c>
      <c r="G94" s="29"/>
      <c r="H94" s="30"/>
      <c r="I94" s="27">
        <v>0</v>
      </c>
      <c r="J94" s="27">
        <v>0</v>
      </c>
      <c r="K94" s="27">
        <v>0</v>
      </c>
      <c r="L94" s="27">
        <f t="shared" si="5"/>
        <v>0</v>
      </c>
      <c r="M94" s="27">
        <f t="shared" si="6"/>
        <v>0</v>
      </c>
      <c r="N94" s="31">
        <v>1</v>
      </c>
      <c r="O94" s="31"/>
      <c r="P94" s="32"/>
      <c r="Q94" s="33">
        <f t="shared" si="8"/>
        <v>1910</v>
      </c>
      <c r="R94" s="31">
        <f t="shared" si="9"/>
        <v>20</v>
      </c>
      <c r="S94" s="34">
        <f t="shared" si="7"/>
        <v>0</v>
      </c>
    </row>
    <row r="95" spans="1:19" x14ac:dyDescent="0.2">
      <c r="A95" s="104"/>
      <c r="B95" s="93"/>
      <c r="C95" s="93"/>
      <c r="D95" s="107"/>
      <c r="E95" s="35">
        <v>0</v>
      </c>
      <c r="F95" s="36"/>
      <c r="G95" s="37">
        <v>0</v>
      </c>
      <c r="H95" s="38"/>
      <c r="I95" s="35">
        <v>0</v>
      </c>
      <c r="J95" s="35">
        <v>0</v>
      </c>
      <c r="K95" s="35">
        <v>0</v>
      </c>
      <c r="L95" s="35">
        <f t="shared" si="5"/>
        <v>0</v>
      </c>
      <c r="M95" s="35">
        <f t="shared" si="6"/>
        <v>0</v>
      </c>
      <c r="N95" s="39"/>
      <c r="O95" s="39">
        <v>9</v>
      </c>
      <c r="P95" s="40"/>
      <c r="Q95" s="41">
        <f t="shared" si="8"/>
        <v>17190</v>
      </c>
      <c r="R95" s="39">
        <f t="shared" si="9"/>
        <v>180</v>
      </c>
      <c r="S95" s="42">
        <f t="shared" si="7"/>
        <v>0</v>
      </c>
    </row>
    <row r="96" spans="1:19" x14ac:dyDescent="0.2">
      <c r="A96" s="105"/>
      <c r="B96" s="101"/>
      <c r="C96" s="101"/>
      <c r="D96" s="108"/>
      <c r="E96" s="43">
        <v>0</v>
      </c>
      <c r="F96" s="44"/>
      <c r="G96" s="44"/>
      <c r="H96" s="45">
        <v>0</v>
      </c>
      <c r="I96" s="43">
        <v>0</v>
      </c>
      <c r="J96" s="43">
        <v>0</v>
      </c>
      <c r="K96" s="43">
        <v>0</v>
      </c>
      <c r="L96" s="43">
        <f t="shared" si="5"/>
        <v>0</v>
      </c>
      <c r="M96" s="43">
        <f t="shared" si="6"/>
        <v>0</v>
      </c>
      <c r="N96" s="46"/>
      <c r="O96" s="46"/>
      <c r="P96" s="47">
        <v>4</v>
      </c>
      <c r="Q96" s="46">
        <f t="shared" si="8"/>
        <v>7640</v>
      </c>
      <c r="R96" s="46">
        <f t="shared" si="9"/>
        <v>80</v>
      </c>
      <c r="S96" s="48">
        <f t="shared" si="7"/>
        <v>0</v>
      </c>
    </row>
    <row r="97" spans="1:19" x14ac:dyDescent="0.2">
      <c r="A97" s="100">
        <v>23</v>
      </c>
      <c r="B97" s="92" t="s">
        <v>87</v>
      </c>
      <c r="C97" s="110" t="s">
        <v>90</v>
      </c>
      <c r="D97" s="95" t="s">
        <v>91</v>
      </c>
      <c r="E97" s="27">
        <v>0</v>
      </c>
      <c r="F97" s="28">
        <v>0</v>
      </c>
      <c r="G97" s="29"/>
      <c r="H97" s="30"/>
      <c r="I97" s="27">
        <v>0</v>
      </c>
      <c r="J97" s="27">
        <v>0</v>
      </c>
      <c r="K97" s="27">
        <v>0</v>
      </c>
      <c r="L97" s="27">
        <f t="shared" si="5"/>
        <v>0</v>
      </c>
      <c r="M97" s="27">
        <f t="shared" si="6"/>
        <v>0</v>
      </c>
      <c r="N97" s="31">
        <v>1</v>
      </c>
      <c r="O97" s="31"/>
      <c r="P97" s="32"/>
      <c r="Q97" s="33">
        <f t="shared" si="8"/>
        <v>1910</v>
      </c>
      <c r="R97" s="31">
        <f t="shared" si="9"/>
        <v>20</v>
      </c>
      <c r="S97" s="34">
        <f t="shared" si="7"/>
        <v>0</v>
      </c>
    </row>
    <row r="98" spans="1:19" x14ac:dyDescent="0.2">
      <c r="A98" s="100"/>
      <c r="B98" s="93"/>
      <c r="C98" s="110"/>
      <c r="D98" s="96"/>
      <c r="E98" s="35">
        <v>0</v>
      </c>
      <c r="F98" s="36"/>
      <c r="G98" s="37">
        <v>0</v>
      </c>
      <c r="H98" s="38"/>
      <c r="I98" s="35">
        <v>0</v>
      </c>
      <c r="J98" s="35">
        <v>0</v>
      </c>
      <c r="K98" s="35">
        <v>0</v>
      </c>
      <c r="L98" s="35">
        <f t="shared" si="5"/>
        <v>0</v>
      </c>
      <c r="M98" s="35">
        <f t="shared" si="6"/>
        <v>0</v>
      </c>
      <c r="N98" s="39"/>
      <c r="O98" s="39">
        <v>4</v>
      </c>
      <c r="P98" s="40"/>
      <c r="Q98" s="41">
        <f t="shared" si="8"/>
        <v>7640</v>
      </c>
      <c r="R98" s="39">
        <f t="shared" si="9"/>
        <v>80</v>
      </c>
      <c r="S98" s="42">
        <f t="shared" si="7"/>
        <v>0</v>
      </c>
    </row>
    <row r="99" spans="1:19" x14ac:dyDescent="0.2">
      <c r="A99" s="89"/>
      <c r="B99" s="94"/>
      <c r="C99" s="112"/>
      <c r="D99" s="96"/>
      <c r="E99" s="66">
        <v>0</v>
      </c>
      <c r="F99" s="67"/>
      <c r="G99" s="67"/>
      <c r="H99" s="68">
        <v>0</v>
      </c>
      <c r="I99" s="66">
        <v>0</v>
      </c>
      <c r="J99" s="66">
        <v>0</v>
      </c>
      <c r="K99" s="66">
        <v>0</v>
      </c>
      <c r="L99" s="66">
        <f t="shared" si="5"/>
        <v>0</v>
      </c>
      <c r="M99" s="66">
        <f t="shared" si="6"/>
        <v>0</v>
      </c>
      <c r="N99" s="69"/>
      <c r="O99" s="69"/>
      <c r="P99" s="77">
        <v>3</v>
      </c>
      <c r="Q99" s="69">
        <f t="shared" si="8"/>
        <v>5730</v>
      </c>
      <c r="R99" s="69">
        <f t="shared" si="9"/>
        <v>60</v>
      </c>
      <c r="S99" s="73">
        <f t="shared" si="7"/>
        <v>0</v>
      </c>
    </row>
    <row r="100" spans="1:19" x14ac:dyDescent="0.2">
      <c r="A100" s="100">
        <v>23</v>
      </c>
      <c r="B100" s="92" t="s">
        <v>87</v>
      </c>
      <c r="C100" s="110" t="s">
        <v>92</v>
      </c>
      <c r="D100" s="95" t="s">
        <v>93</v>
      </c>
      <c r="E100" s="27">
        <v>0</v>
      </c>
      <c r="F100" s="28">
        <v>0</v>
      </c>
      <c r="G100" s="29"/>
      <c r="H100" s="30"/>
      <c r="I100" s="27">
        <v>0</v>
      </c>
      <c r="J100" s="27">
        <v>0</v>
      </c>
      <c r="K100" s="27">
        <v>0</v>
      </c>
      <c r="L100" s="27">
        <f t="shared" si="5"/>
        <v>0</v>
      </c>
      <c r="M100" s="27">
        <f t="shared" si="6"/>
        <v>0</v>
      </c>
      <c r="N100" s="31">
        <v>1</v>
      </c>
      <c r="O100" s="31"/>
      <c r="P100" s="32"/>
      <c r="Q100" s="33">
        <f t="shared" si="8"/>
        <v>1910</v>
      </c>
      <c r="R100" s="31">
        <f t="shared" si="9"/>
        <v>20</v>
      </c>
      <c r="S100" s="34">
        <f t="shared" si="7"/>
        <v>0</v>
      </c>
    </row>
    <row r="101" spans="1:19" x14ac:dyDescent="0.2">
      <c r="A101" s="100"/>
      <c r="B101" s="93"/>
      <c r="C101" s="110"/>
      <c r="D101" s="96"/>
      <c r="E101" s="35">
        <v>0</v>
      </c>
      <c r="F101" s="36"/>
      <c r="G101" s="37">
        <v>0</v>
      </c>
      <c r="H101" s="38"/>
      <c r="I101" s="35">
        <v>0</v>
      </c>
      <c r="J101" s="35">
        <v>0</v>
      </c>
      <c r="K101" s="35">
        <v>0</v>
      </c>
      <c r="L101" s="35">
        <f t="shared" si="5"/>
        <v>0</v>
      </c>
      <c r="M101" s="35">
        <f t="shared" si="6"/>
        <v>0</v>
      </c>
      <c r="N101" s="39"/>
      <c r="O101" s="39">
        <v>5</v>
      </c>
      <c r="P101" s="40"/>
      <c r="Q101" s="41">
        <f t="shared" si="8"/>
        <v>9550</v>
      </c>
      <c r="R101" s="39">
        <f t="shared" si="9"/>
        <v>100</v>
      </c>
      <c r="S101" s="42">
        <f t="shared" si="7"/>
        <v>0</v>
      </c>
    </row>
    <row r="102" spans="1:19" x14ac:dyDescent="0.2">
      <c r="A102" s="109"/>
      <c r="B102" s="98"/>
      <c r="C102" s="111"/>
      <c r="D102" s="99"/>
      <c r="E102" s="57">
        <v>0</v>
      </c>
      <c r="F102" s="58"/>
      <c r="G102" s="58"/>
      <c r="H102" s="59">
        <v>0</v>
      </c>
      <c r="I102" s="57">
        <v>0</v>
      </c>
      <c r="J102" s="57">
        <v>0</v>
      </c>
      <c r="K102" s="57">
        <v>0</v>
      </c>
      <c r="L102" s="57">
        <f t="shared" si="5"/>
        <v>0</v>
      </c>
      <c r="M102" s="57">
        <f t="shared" si="6"/>
        <v>0</v>
      </c>
      <c r="N102" s="60"/>
      <c r="O102" s="60"/>
      <c r="P102" s="76">
        <v>2</v>
      </c>
      <c r="Q102" s="60">
        <f t="shared" si="8"/>
        <v>3820</v>
      </c>
      <c r="R102" s="60">
        <f t="shared" si="9"/>
        <v>40</v>
      </c>
      <c r="S102" s="62">
        <f t="shared" si="7"/>
        <v>0</v>
      </c>
    </row>
    <row r="103" spans="1:19" x14ac:dyDescent="0.2">
      <c r="A103" s="103">
        <v>46</v>
      </c>
      <c r="B103" s="92" t="s">
        <v>94</v>
      </c>
      <c r="C103" s="92" t="s">
        <v>95</v>
      </c>
      <c r="D103" s="106" t="s">
        <v>96</v>
      </c>
      <c r="E103" s="27">
        <v>0</v>
      </c>
      <c r="F103" s="28">
        <v>0</v>
      </c>
      <c r="G103" s="29"/>
      <c r="H103" s="30"/>
      <c r="I103" s="27">
        <v>0</v>
      </c>
      <c r="J103" s="27">
        <v>0</v>
      </c>
      <c r="K103" s="27">
        <v>0</v>
      </c>
      <c r="L103" s="27">
        <f t="shared" si="5"/>
        <v>0</v>
      </c>
      <c r="M103" s="27">
        <f t="shared" si="6"/>
        <v>0</v>
      </c>
      <c r="N103" s="31">
        <v>1</v>
      </c>
      <c r="O103" s="31"/>
      <c r="P103" s="32"/>
      <c r="Q103" s="33">
        <f t="shared" si="8"/>
        <v>1910</v>
      </c>
      <c r="R103" s="31">
        <f t="shared" si="9"/>
        <v>20</v>
      </c>
      <c r="S103" s="34">
        <f t="shared" si="7"/>
        <v>0</v>
      </c>
    </row>
    <row r="104" spans="1:19" x14ac:dyDescent="0.2">
      <c r="A104" s="104"/>
      <c r="B104" s="93"/>
      <c r="C104" s="93"/>
      <c r="D104" s="107"/>
      <c r="E104" s="35">
        <v>0</v>
      </c>
      <c r="F104" s="36"/>
      <c r="G104" s="37">
        <v>0</v>
      </c>
      <c r="H104" s="38"/>
      <c r="I104" s="35">
        <v>0</v>
      </c>
      <c r="J104" s="35">
        <v>0</v>
      </c>
      <c r="K104" s="35">
        <v>0</v>
      </c>
      <c r="L104" s="35">
        <f t="shared" si="5"/>
        <v>0</v>
      </c>
      <c r="M104" s="35">
        <f t="shared" si="6"/>
        <v>0</v>
      </c>
      <c r="N104" s="39"/>
      <c r="O104" s="39">
        <v>6</v>
      </c>
      <c r="P104" s="40"/>
      <c r="Q104" s="41">
        <f t="shared" si="8"/>
        <v>11460</v>
      </c>
      <c r="R104" s="39">
        <f t="shared" si="9"/>
        <v>120</v>
      </c>
      <c r="S104" s="42">
        <f t="shared" si="7"/>
        <v>0</v>
      </c>
    </row>
    <row r="105" spans="1:19" x14ac:dyDescent="0.2">
      <c r="A105" s="105"/>
      <c r="B105" s="101"/>
      <c r="C105" s="101"/>
      <c r="D105" s="108"/>
      <c r="E105" s="43">
        <v>0</v>
      </c>
      <c r="F105" s="44"/>
      <c r="G105" s="44"/>
      <c r="H105" s="45">
        <v>0</v>
      </c>
      <c r="I105" s="43">
        <v>0</v>
      </c>
      <c r="J105" s="43">
        <v>0</v>
      </c>
      <c r="K105" s="43">
        <v>0</v>
      </c>
      <c r="L105" s="43">
        <f t="shared" si="5"/>
        <v>0</v>
      </c>
      <c r="M105" s="43">
        <f t="shared" si="6"/>
        <v>0</v>
      </c>
      <c r="N105" s="46"/>
      <c r="O105" s="46"/>
      <c r="P105" s="47">
        <v>1</v>
      </c>
      <c r="Q105" s="46">
        <f t="shared" si="8"/>
        <v>1910</v>
      </c>
      <c r="R105" s="46">
        <f t="shared" si="9"/>
        <v>20</v>
      </c>
      <c r="S105" s="48">
        <f t="shared" si="7"/>
        <v>0</v>
      </c>
    </row>
    <row r="106" spans="1:19" x14ac:dyDescent="0.2">
      <c r="A106" s="100">
        <v>46</v>
      </c>
      <c r="B106" s="92" t="s">
        <v>94</v>
      </c>
      <c r="C106" s="92" t="s">
        <v>97</v>
      </c>
      <c r="D106" s="95" t="s">
        <v>98</v>
      </c>
      <c r="E106" s="27">
        <v>0</v>
      </c>
      <c r="F106" s="28">
        <v>0</v>
      </c>
      <c r="G106" s="29"/>
      <c r="H106" s="30"/>
      <c r="I106" s="27">
        <v>0</v>
      </c>
      <c r="J106" s="27">
        <v>0</v>
      </c>
      <c r="K106" s="27">
        <v>0</v>
      </c>
      <c r="L106" s="27">
        <f t="shared" si="5"/>
        <v>0</v>
      </c>
      <c r="M106" s="27">
        <f t="shared" si="6"/>
        <v>0</v>
      </c>
      <c r="N106" s="31">
        <v>1</v>
      </c>
      <c r="O106" s="31"/>
      <c r="P106" s="32"/>
      <c r="Q106" s="33">
        <f t="shared" si="8"/>
        <v>1910</v>
      </c>
      <c r="R106" s="31">
        <f t="shared" si="9"/>
        <v>20</v>
      </c>
      <c r="S106" s="34">
        <f t="shared" si="7"/>
        <v>0</v>
      </c>
    </row>
    <row r="107" spans="1:19" x14ac:dyDescent="0.2">
      <c r="A107" s="100"/>
      <c r="B107" s="93"/>
      <c r="C107" s="93"/>
      <c r="D107" s="96"/>
      <c r="E107" s="35">
        <v>0</v>
      </c>
      <c r="F107" s="36"/>
      <c r="G107" s="37">
        <v>0</v>
      </c>
      <c r="H107" s="38"/>
      <c r="I107" s="35">
        <v>0</v>
      </c>
      <c r="J107" s="35">
        <v>0</v>
      </c>
      <c r="K107" s="35">
        <v>0</v>
      </c>
      <c r="L107" s="35">
        <f t="shared" si="5"/>
        <v>0</v>
      </c>
      <c r="M107" s="35">
        <f t="shared" si="6"/>
        <v>0</v>
      </c>
      <c r="N107" s="39"/>
      <c r="O107" s="39">
        <v>4</v>
      </c>
      <c r="P107" s="40"/>
      <c r="Q107" s="41">
        <f t="shared" si="8"/>
        <v>7640</v>
      </c>
      <c r="R107" s="39">
        <f t="shared" si="9"/>
        <v>80</v>
      </c>
      <c r="S107" s="42">
        <f t="shared" si="7"/>
        <v>0</v>
      </c>
    </row>
    <row r="108" spans="1:19" x14ac:dyDescent="0.2">
      <c r="A108" s="89"/>
      <c r="B108" s="94"/>
      <c r="C108" s="94"/>
      <c r="D108" s="96"/>
      <c r="E108" s="66">
        <v>0</v>
      </c>
      <c r="F108" s="67"/>
      <c r="G108" s="67"/>
      <c r="H108" s="68">
        <v>0</v>
      </c>
      <c r="I108" s="66">
        <v>0</v>
      </c>
      <c r="J108" s="66">
        <v>0</v>
      </c>
      <c r="K108" s="66">
        <v>0</v>
      </c>
      <c r="L108" s="66">
        <f t="shared" si="5"/>
        <v>0</v>
      </c>
      <c r="M108" s="66">
        <f t="shared" si="6"/>
        <v>0</v>
      </c>
      <c r="N108" s="69"/>
      <c r="O108" s="69"/>
      <c r="P108" s="77">
        <v>3</v>
      </c>
      <c r="Q108" s="69">
        <f t="shared" si="8"/>
        <v>5730</v>
      </c>
      <c r="R108" s="69">
        <f t="shared" si="9"/>
        <v>60</v>
      </c>
      <c r="S108" s="73">
        <f t="shared" si="7"/>
        <v>0</v>
      </c>
    </row>
    <row r="109" spans="1:19" x14ac:dyDescent="0.2">
      <c r="A109" s="100">
        <v>46</v>
      </c>
      <c r="B109" s="92" t="s">
        <v>94</v>
      </c>
      <c r="C109" s="92" t="s">
        <v>99</v>
      </c>
      <c r="D109" s="95" t="s">
        <v>100</v>
      </c>
      <c r="E109" s="27">
        <v>0</v>
      </c>
      <c r="F109" s="28">
        <v>0</v>
      </c>
      <c r="G109" s="29"/>
      <c r="H109" s="30"/>
      <c r="I109" s="27">
        <v>0</v>
      </c>
      <c r="J109" s="27">
        <v>0</v>
      </c>
      <c r="K109" s="27">
        <v>0</v>
      </c>
      <c r="L109" s="27">
        <f t="shared" si="5"/>
        <v>0</v>
      </c>
      <c r="M109" s="27">
        <f t="shared" si="6"/>
        <v>0</v>
      </c>
      <c r="N109" s="31">
        <v>1</v>
      </c>
      <c r="O109" s="31"/>
      <c r="P109" s="32"/>
      <c r="Q109" s="33">
        <f t="shared" si="8"/>
        <v>1910</v>
      </c>
      <c r="R109" s="31">
        <f t="shared" si="9"/>
        <v>20</v>
      </c>
      <c r="S109" s="34">
        <f t="shared" si="7"/>
        <v>0</v>
      </c>
    </row>
    <row r="110" spans="1:19" x14ac:dyDescent="0.2">
      <c r="A110" s="100"/>
      <c r="B110" s="93"/>
      <c r="C110" s="93"/>
      <c r="D110" s="96"/>
      <c r="E110" s="35">
        <v>0</v>
      </c>
      <c r="F110" s="36"/>
      <c r="G110" s="37">
        <v>0</v>
      </c>
      <c r="H110" s="38"/>
      <c r="I110" s="35">
        <v>0</v>
      </c>
      <c r="J110" s="35">
        <v>0</v>
      </c>
      <c r="K110" s="35">
        <v>0</v>
      </c>
      <c r="L110" s="35">
        <f t="shared" si="5"/>
        <v>0</v>
      </c>
      <c r="M110" s="35">
        <f t="shared" si="6"/>
        <v>0</v>
      </c>
      <c r="N110" s="39"/>
      <c r="O110" s="39">
        <v>5</v>
      </c>
      <c r="P110" s="40"/>
      <c r="Q110" s="41">
        <f t="shared" si="8"/>
        <v>9550</v>
      </c>
      <c r="R110" s="39">
        <f t="shared" si="9"/>
        <v>100</v>
      </c>
      <c r="S110" s="42">
        <f t="shared" si="7"/>
        <v>0</v>
      </c>
    </row>
    <row r="111" spans="1:19" x14ac:dyDescent="0.2">
      <c r="A111" s="89"/>
      <c r="B111" s="94"/>
      <c r="C111" s="94"/>
      <c r="D111" s="96"/>
      <c r="E111" s="66">
        <v>0</v>
      </c>
      <c r="F111" s="67"/>
      <c r="G111" s="67"/>
      <c r="H111" s="68">
        <v>0</v>
      </c>
      <c r="I111" s="66">
        <v>0</v>
      </c>
      <c r="J111" s="66">
        <v>0</v>
      </c>
      <c r="K111" s="66">
        <v>0</v>
      </c>
      <c r="L111" s="66">
        <f t="shared" si="5"/>
        <v>0</v>
      </c>
      <c r="M111" s="66">
        <f t="shared" si="6"/>
        <v>0</v>
      </c>
      <c r="N111" s="69"/>
      <c r="O111" s="69"/>
      <c r="P111" s="77">
        <v>2</v>
      </c>
      <c r="Q111" s="69">
        <f t="shared" si="8"/>
        <v>3820</v>
      </c>
      <c r="R111" s="69">
        <f t="shared" si="9"/>
        <v>40</v>
      </c>
      <c r="S111" s="73">
        <f t="shared" si="7"/>
        <v>0</v>
      </c>
    </row>
    <row r="112" spans="1:19" x14ac:dyDescent="0.2">
      <c r="A112" s="100">
        <v>46</v>
      </c>
      <c r="B112" s="92" t="s">
        <v>94</v>
      </c>
      <c r="C112" s="92" t="s">
        <v>101</v>
      </c>
      <c r="D112" s="95" t="s">
        <v>102</v>
      </c>
      <c r="E112" s="27">
        <v>0</v>
      </c>
      <c r="F112" s="28">
        <v>0</v>
      </c>
      <c r="G112" s="29"/>
      <c r="H112" s="30"/>
      <c r="I112" s="27">
        <v>0</v>
      </c>
      <c r="J112" s="27">
        <v>0</v>
      </c>
      <c r="K112" s="27">
        <v>0</v>
      </c>
      <c r="L112" s="27">
        <f t="shared" si="5"/>
        <v>0</v>
      </c>
      <c r="M112" s="27">
        <f t="shared" si="6"/>
        <v>0</v>
      </c>
      <c r="N112" s="31">
        <v>1</v>
      </c>
      <c r="O112" s="31"/>
      <c r="P112" s="32"/>
      <c r="Q112" s="33">
        <f t="shared" si="8"/>
        <v>1910</v>
      </c>
      <c r="R112" s="31">
        <f t="shared" si="9"/>
        <v>20</v>
      </c>
      <c r="S112" s="34">
        <f t="shared" si="7"/>
        <v>0</v>
      </c>
    </row>
    <row r="113" spans="1:19" x14ac:dyDescent="0.2">
      <c r="A113" s="100"/>
      <c r="B113" s="93"/>
      <c r="C113" s="93"/>
      <c r="D113" s="96"/>
      <c r="E113" s="35">
        <v>0</v>
      </c>
      <c r="F113" s="36"/>
      <c r="G113" s="37">
        <v>0</v>
      </c>
      <c r="H113" s="38"/>
      <c r="I113" s="35">
        <v>0</v>
      </c>
      <c r="J113" s="35">
        <v>0</v>
      </c>
      <c r="K113" s="35">
        <v>0</v>
      </c>
      <c r="L113" s="35">
        <f t="shared" si="5"/>
        <v>0</v>
      </c>
      <c r="M113" s="35">
        <f t="shared" si="6"/>
        <v>0</v>
      </c>
      <c r="N113" s="39"/>
      <c r="O113" s="39">
        <v>4</v>
      </c>
      <c r="P113" s="40"/>
      <c r="Q113" s="41">
        <f t="shared" si="8"/>
        <v>7640</v>
      </c>
      <c r="R113" s="39">
        <f t="shared" si="9"/>
        <v>80</v>
      </c>
      <c r="S113" s="42">
        <f t="shared" si="7"/>
        <v>0</v>
      </c>
    </row>
    <row r="114" spans="1:19" x14ac:dyDescent="0.2">
      <c r="A114" s="100"/>
      <c r="B114" s="94"/>
      <c r="C114" s="101"/>
      <c r="D114" s="102"/>
      <c r="E114" s="43">
        <v>0</v>
      </c>
      <c r="F114" s="44"/>
      <c r="G114" s="44"/>
      <c r="H114" s="45">
        <v>0</v>
      </c>
      <c r="I114" s="43">
        <v>0</v>
      </c>
      <c r="J114" s="43">
        <v>0</v>
      </c>
      <c r="K114" s="43">
        <v>0</v>
      </c>
      <c r="L114" s="43">
        <f t="shared" si="5"/>
        <v>0</v>
      </c>
      <c r="M114" s="43">
        <f t="shared" si="6"/>
        <v>0</v>
      </c>
      <c r="N114" s="46"/>
      <c r="O114" s="46"/>
      <c r="P114" s="74">
        <v>3</v>
      </c>
      <c r="Q114" s="46">
        <f t="shared" si="8"/>
        <v>5730</v>
      </c>
      <c r="R114" s="46">
        <f t="shared" si="9"/>
        <v>60</v>
      </c>
      <c r="S114" s="48">
        <f t="shared" si="7"/>
        <v>0</v>
      </c>
    </row>
    <row r="115" spans="1:19" x14ac:dyDescent="0.2">
      <c r="A115" s="100">
        <v>46</v>
      </c>
      <c r="B115" s="92" t="s">
        <v>94</v>
      </c>
      <c r="C115" s="92" t="s">
        <v>103</v>
      </c>
      <c r="D115" s="95" t="s">
        <v>104</v>
      </c>
      <c r="E115" s="27">
        <v>0</v>
      </c>
      <c r="F115" s="28">
        <v>0</v>
      </c>
      <c r="G115" s="29"/>
      <c r="H115" s="30"/>
      <c r="I115" s="27">
        <v>0</v>
      </c>
      <c r="J115" s="27">
        <v>0</v>
      </c>
      <c r="K115" s="27">
        <v>0</v>
      </c>
      <c r="L115" s="27">
        <f t="shared" si="5"/>
        <v>0</v>
      </c>
      <c r="M115" s="27">
        <f t="shared" si="6"/>
        <v>0</v>
      </c>
      <c r="N115" s="31">
        <v>1</v>
      </c>
      <c r="O115" s="31"/>
      <c r="P115" s="32"/>
      <c r="Q115" s="33">
        <f t="shared" si="8"/>
        <v>1910</v>
      </c>
      <c r="R115" s="31">
        <f t="shared" si="9"/>
        <v>20</v>
      </c>
      <c r="S115" s="34">
        <f t="shared" si="7"/>
        <v>0</v>
      </c>
    </row>
    <row r="116" spans="1:19" x14ac:dyDescent="0.2">
      <c r="A116" s="100"/>
      <c r="B116" s="93"/>
      <c r="C116" s="93"/>
      <c r="D116" s="96"/>
      <c r="E116" s="35">
        <v>0</v>
      </c>
      <c r="F116" s="36"/>
      <c r="G116" s="37">
        <v>0</v>
      </c>
      <c r="H116" s="38"/>
      <c r="I116" s="35">
        <v>0</v>
      </c>
      <c r="J116" s="35">
        <v>0</v>
      </c>
      <c r="K116" s="35">
        <v>0</v>
      </c>
      <c r="L116" s="35">
        <f t="shared" si="5"/>
        <v>0</v>
      </c>
      <c r="M116" s="35">
        <f t="shared" si="6"/>
        <v>0</v>
      </c>
      <c r="N116" s="39"/>
      <c r="O116" s="39">
        <v>6</v>
      </c>
      <c r="P116" s="40"/>
      <c r="Q116" s="41">
        <f t="shared" si="8"/>
        <v>11460</v>
      </c>
      <c r="R116" s="39">
        <f t="shared" si="9"/>
        <v>120</v>
      </c>
      <c r="S116" s="42">
        <f t="shared" si="7"/>
        <v>0</v>
      </c>
    </row>
    <row r="117" spans="1:19" x14ac:dyDescent="0.2">
      <c r="A117" s="109"/>
      <c r="B117" s="98"/>
      <c r="C117" s="98"/>
      <c r="D117" s="99"/>
      <c r="E117" s="57">
        <v>0</v>
      </c>
      <c r="F117" s="58"/>
      <c r="G117" s="58"/>
      <c r="H117" s="59">
        <v>0</v>
      </c>
      <c r="I117" s="57">
        <v>0</v>
      </c>
      <c r="J117" s="57">
        <v>0</v>
      </c>
      <c r="K117" s="57">
        <v>0</v>
      </c>
      <c r="L117" s="57">
        <f t="shared" si="5"/>
        <v>0</v>
      </c>
      <c r="M117" s="57">
        <f t="shared" si="6"/>
        <v>0</v>
      </c>
      <c r="N117" s="60"/>
      <c r="O117" s="60"/>
      <c r="P117" s="76">
        <v>3</v>
      </c>
      <c r="Q117" s="60">
        <f t="shared" si="8"/>
        <v>5730</v>
      </c>
      <c r="R117" s="60">
        <f t="shared" si="9"/>
        <v>60</v>
      </c>
      <c r="S117" s="62">
        <f t="shared" si="7"/>
        <v>0</v>
      </c>
    </row>
    <row r="118" spans="1:19" x14ac:dyDescent="0.2">
      <c r="A118" s="100">
        <v>48</v>
      </c>
      <c r="B118" s="92" t="s">
        <v>105</v>
      </c>
      <c r="C118" s="92" t="s">
        <v>106</v>
      </c>
      <c r="D118" s="95" t="s">
        <v>107</v>
      </c>
      <c r="E118" s="27">
        <v>0</v>
      </c>
      <c r="F118" s="28">
        <v>0</v>
      </c>
      <c r="G118" s="29"/>
      <c r="H118" s="30"/>
      <c r="I118" s="27">
        <v>0</v>
      </c>
      <c r="J118" s="27">
        <v>0</v>
      </c>
      <c r="K118" s="27">
        <v>0</v>
      </c>
      <c r="L118" s="27">
        <f t="shared" si="5"/>
        <v>0</v>
      </c>
      <c r="M118" s="27">
        <f t="shared" si="6"/>
        <v>0</v>
      </c>
      <c r="N118" s="31">
        <v>1</v>
      </c>
      <c r="O118" s="31"/>
      <c r="P118" s="32"/>
      <c r="Q118" s="33">
        <f t="shared" si="8"/>
        <v>1910</v>
      </c>
      <c r="R118" s="31">
        <f t="shared" si="9"/>
        <v>20</v>
      </c>
      <c r="S118" s="34">
        <f t="shared" si="7"/>
        <v>0</v>
      </c>
    </row>
    <row r="119" spans="1:19" x14ac:dyDescent="0.2">
      <c r="A119" s="100"/>
      <c r="B119" s="93"/>
      <c r="C119" s="93"/>
      <c r="D119" s="96"/>
      <c r="E119" s="35">
        <v>0</v>
      </c>
      <c r="F119" s="36"/>
      <c r="G119" s="37">
        <v>0</v>
      </c>
      <c r="H119" s="38"/>
      <c r="I119" s="35">
        <v>0</v>
      </c>
      <c r="J119" s="35">
        <v>0</v>
      </c>
      <c r="K119" s="35">
        <v>0</v>
      </c>
      <c r="L119" s="35">
        <f t="shared" si="5"/>
        <v>0</v>
      </c>
      <c r="M119" s="35">
        <f t="shared" si="6"/>
        <v>0</v>
      </c>
      <c r="N119" s="39"/>
      <c r="O119" s="39">
        <v>6</v>
      </c>
      <c r="P119" s="40"/>
      <c r="Q119" s="41">
        <f t="shared" si="8"/>
        <v>11460</v>
      </c>
      <c r="R119" s="39">
        <f t="shared" si="9"/>
        <v>120</v>
      </c>
      <c r="S119" s="42">
        <f t="shared" si="7"/>
        <v>0</v>
      </c>
    </row>
    <row r="120" spans="1:19" x14ac:dyDescent="0.2">
      <c r="A120" s="89"/>
      <c r="B120" s="94"/>
      <c r="C120" s="94"/>
      <c r="D120" s="96"/>
      <c r="E120" s="66">
        <v>0</v>
      </c>
      <c r="F120" s="67"/>
      <c r="G120" s="67"/>
      <c r="H120" s="68">
        <v>0</v>
      </c>
      <c r="I120" s="66">
        <v>0</v>
      </c>
      <c r="J120" s="66">
        <v>0</v>
      </c>
      <c r="K120" s="66">
        <v>0</v>
      </c>
      <c r="L120" s="66">
        <f t="shared" si="5"/>
        <v>0</v>
      </c>
      <c r="M120" s="66">
        <f t="shared" si="6"/>
        <v>0</v>
      </c>
      <c r="N120" s="69"/>
      <c r="O120" s="69"/>
      <c r="P120" s="77">
        <v>4</v>
      </c>
      <c r="Q120" s="69">
        <f t="shared" si="8"/>
        <v>7640</v>
      </c>
      <c r="R120" s="69">
        <f t="shared" si="9"/>
        <v>80</v>
      </c>
      <c r="S120" s="73">
        <f t="shared" si="7"/>
        <v>0</v>
      </c>
    </row>
    <row r="121" spans="1:19" x14ac:dyDescent="0.2">
      <c r="A121" s="100">
        <v>48</v>
      </c>
      <c r="B121" s="92" t="s">
        <v>105</v>
      </c>
      <c r="C121" s="92" t="s">
        <v>108</v>
      </c>
      <c r="D121" s="95" t="s">
        <v>109</v>
      </c>
      <c r="E121" s="27">
        <v>0</v>
      </c>
      <c r="F121" s="28">
        <v>0</v>
      </c>
      <c r="G121" s="29"/>
      <c r="H121" s="30"/>
      <c r="I121" s="27">
        <v>0</v>
      </c>
      <c r="J121" s="27">
        <v>0</v>
      </c>
      <c r="K121" s="27">
        <v>0</v>
      </c>
      <c r="L121" s="27">
        <f t="shared" si="5"/>
        <v>0</v>
      </c>
      <c r="M121" s="27">
        <f t="shared" si="6"/>
        <v>0</v>
      </c>
      <c r="N121" s="31">
        <v>1</v>
      </c>
      <c r="O121" s="31"/>
      <c r="P121" s="32"/>
      <c r="Q121" s="33">
        <f t="shared" si="8"/>
        <v>1910</v>
      </c>
      <c r="R121" s="31">
        <f t="shared" si="9"/>
        <v>20</v>
      </c>
      <c r="S121" s="34">
        <f t="shared" si="7"/>
        <v>0</v>
      </c>
    </row>
    <row r="122" spans="1:19" x14ac:dyDescent="0.2">
      <c r="A122" s="100"/>
      <c r="B122" s="93"/>
      <c r="C122" s="93"/>
      <c r="D122" s="96"/>
      <c r="E122" s="35">
        <v>0</v>
      </c>
      <c r="F122" s="36"/>
      <c r="G122" s="37">
        <v>0</v>
      </c>
      <c r="H122" s="38"/>
      <c r="I122" s="35">
        <v>0</v>
      </c>
      <c r="J122" s="35">
        <v>0</v>
      </c>
      <c r="K122" s="35">
        <v>0</v>
      </c>
      <c r="L122" s="35">
        <f t="shared" si="5"/>
        <v>0</v>
      </c>
      <c r="M122" s="35">
        <f t="shared" si="6"/>
        <v>0</v>
      </c>
      <c r="N122" s="39"/>
      <c r="O122" s="39">
        <v>6</v>
      </c>
      <c r="P122" s="40"/>
      <c r="Q122" s="41">
        <f t="shared" si="8"/>
        <v>11460</v>
      </c>
      <c r="R122" s="39">
        <f t="shared" si="9"/>
        <v>120</v>
      </c>
      <c r="S122" s="42">
        <f t="shared" si="7"/>
        <v>0</v>
      </c>
    </row>
    <row r="123" spans="1:19" x14ac:dyDescent="0.2">
      <c r="A123" s="89"/>
      <c r="B123" s="94"/>
      <c r="C123" s="94"/>
      <c r="D123" s="96"/>
      <c r="E123" s="66">
        <v>0</v>
      </c>
      <c r="F123" s="67"/>
      <c r="G123" s="67"/>
      <c r="H123" s="68">
        <v>0</v>
      </c>
      <c r="I123" s="66">
        <v>0</v>
      </c>
      <c r="J123" s="66">
        <v>0</v>
      </c>
      <c r="K123" s="66">
        <v>0</v>
      </c>
      <c r="L123" s="66">
        <f t="shared" si="5"/>
        <v>0</v>
      </c>
      <c r="M123" s="66">
        <f t="shared" si="6"/>
        <v>0</v>
      </c>
      <c r="N123" s="69"/>
      <c r="O123" s="69"/>
      <c r="P123" s="77">
        <v>3</v>
      </c>
      <c r="Q123" s="69">
        <f t="shared" si="8"/>
        <v>5730</v>
      </c>
      <c r="R123" s="69">
        <f t="shared" si="9"/>
        <v>60</v>
      </c>
      <c r="S123" s="73">
        <f t="shared" si="7"/>
        <v>0</v>
      </c>
    </row>
    <row r="124" spans="1:19" x14ac:dyDescent="0.2">
      <c r="A124" s="100">
        <v>48</v>
      </c>
      <c r="B124" s="92" t="s">
        <v>105</v>
      </c>
      <c r="C124" s="92" t="s">
        <v>110</v>
      </c>
      <c r="D124" s="95" t="s">
        <v>111</v>
      </c>
      <c r="E124" s="27">
        <v>0</v>
      </c>
      <c r="F124" s="28">
        <v>0</v>
      </c>
      <c r="G124" s="29"/>
      <c r="H124" s="30"/>
      <c r="I124" s="27">
        <v>0</v>
      </c>
      <c r="J124" s="27">
        <v>0</v>
      </c>
      <c r="K124" s="27">
        <v>0</v>
      </c>
      <c r="L124" s="27">
        <f t="shared" si="5"/>
        <v>0</v>
      </c>
      <c r="M124" s="27">
        <f t="shared" si="6"/>
        <v>0</v>
      </c>
      <c r="N124" s="31">
        <v>1</v>
      </c>
      <c r="O124" s="31"/>
      <c r="P124" s="32"/>
      <c r="Q124" s="33">
        <f t="shared" si="8"/>
        <v>1910</v>
      </c>
      <c r="R124" s="31">
        <f t="shared" si="9"/>
        <v>20</v>
      </c>
      <c r="S124" s="34">
        <f t="shared" si="7"/>
        <v>0</v>
      </c>
    </row>
    <row r="125" spans="1:19" x14ac:dyDescent="0.2">
      <c r="A125" s="100"/>
      <c r="B125" s="93"/>
      <c r="C125" s="93"/>
      <c r="D125" s="96"/>
      <c r="E125" s="35">
        <v>0</v>
      </c>
      <c r="F125" s="36"/>
      <c r="G125" s="37">
        <v>0</v>
      </c>
      <c r="H125" s="38"/>
      <c r="I125" s="35">
        <v>0</v>
      </c>
      <c r="J125" s="35">
        <v>0</v>
      </c>
      <c r="K125" s="35">
        <v>0</v>
      </c>
      <c r="L125" s="35">
        <f t="shared" si="5"/>
        <v>0</v>
      </c>
      <c r="M125" s="35">
        <f t="shared" si="6"/>
        <v>0</v>
      </c>
      <c r="N125" s="39"/>
      <c r="O125" s="39">
        <v>12</v>
      </c>
      <c r="P125" s="40"/>
      <c r="Q125" s="41">
        <f t="shared" si="8"/>
        <v>22920</v>
      </c>
      <c r="R125" s="39">
        <f t="shared" si="9"/>
        <v>240</v>
      </c>
      <c r="S125" s="42">
        <f t="shared" si="7"/>
        <v>0</v>
      </c>
    </row>
    <row r="126" spans="1:19" x14ac:dyDescent="0.2">
      <c r="A126" s="100"/>
      <c r="B126" s="94"/>
      <c r="C126" s="94"/>
      <c r="D126" s="102"/>
      <c r="E126" s="43">
        <v>0</v>
      </c>
      <c r="F126" s="44"/>
      <c r="G126" s="44"/>
      <c r="H126" s="45">
        <v>0</v>
      </c>
      <c r="I126" s="43">
        <v>0</v>
      </c>
      <c r="J126" s="43">
        <v>0</v>
      </c>
      <c r="K126" s="43">
        <v>0</v>
      </c>
      <c r="L126" s="43">
        <f t="shared" si="5"/>
        <v>0</v>
      </c>
      <c r="M126" s="43">
        <f t="shared" si="6"/>
        <v>0</v>
      </c>
      <c r="N126" s="46"/>
      <c r="O126" s="46"/>
      <c r="P126" s="74">
        <v>7</v>
      </c>
      <c r="Q126" s="46">
        <f t="shared" si="8"/>
        <v>13370</v>
      </c>
      <c r="R126" s="46">
        <f t="shared" si="9"/>
        <v>140</v>
      </c>
      <c r="S126" s="48">
        <f t="shared" si="7"/>
        <v>0</v>
      </c>
    </row>
    <row r="127" spans="1:19" x14ac:dyDescent="0.2">
      <c r="A127" s="100">
        <v>48</v>
      </c>
      <c r="B127" s="92" t="s">
        <v>105</v>
      </c>
      <c r="C127" s="92" t="s">
        <v>112</v>
      </c>
      <c r="D127" s="95" t="s">
        <v>113</v>
      </c>
      <c r="E127" s="27">
        <v>0</v>
      </c>
      <c r="F127" s="28">
        <v>0</v>
      </c>
      <c r="G127" s="29"/>
      <c r="H127" s="30"/>
      <c r="I127" s="27">
        <v>0</v>
      </c>
      <c r="J127" s="27">
        <v>0</v>
      </c>
      <c r="K127" s="27">
        <v>0</v>
      </c>
      <c r="L127" s="27">
        <f t="shared" si="5"/>
        <v>0</v>
      </c>
      <c r="M127" s="27">
        <f t="shared" si="6"/>
        <v>0</v>
      </c>
      <c r="N127" s="31">
        <v>1</v>
      </c>
      <c r="O127" s="31"/>
      <c r="P127" s="32"/>
      <c r="Q127" s="33">
        <f t="shared" si="8"/>
        <v>1910</v>
      </c>
      <c r="R127" s="31">
        <f t="shared" si="9"/>
        <v>20</v>
      </c>
      <c r="S127" s="34">
        <f t="shared" si="7"/>
        <v>0</v>
      </c>
    </row>
    <row r="128" spans="1:19" x14ac:dyDescent="0.2">
      <c r="A128" s="100"/>
      <c r="B128" s="93"/>
      <c r="C128" s="93"/>
      <c r="D128" s="96"/>
      <c r="E128" s="35">
        <v>0</v>
      </c>
      <c r="F128" s="36"/>
      <c r="G128" s="37">
        <v>0</v>
      </c>
      <c r="H128" s="38"/>
      <c r="I128" s="35">
        <v>0</v>
      </c>
      <c r="J128" s="35">
        <v>0</v>
      </c>
      <c r="K128" s="35">
        <v>0</v>
      </c>
      <c r="L128" s="35">
        <f t="shared" si="5"/>
        <v>0</v>
      </c>
      <c r="M128" s="35">
        <f t="shared" si="6"/>
        <v>0</v>
      </c>
      <c r="N128" s="39"/>
      <c r="O128" s="39">
        <v>9</v>
      </c>
      <c r="P128" s="40"/>
      <c r="Q128" s="41">
        <f t="shared" si="8"/>
        <v>17190</v>
      </c>
      <c r="R128" s="39">
        <f t="shared" si="9"/>
        <v>180</v>
      </c>
      <c r="S128" s="42">
        <f t="shared" si="7"/>
        <v>0</v>
      </c>
    </row>
    <row r="129" spans="1:19" x14ac:dyDescent="0.2">
      <c r="A129" s="109"/>
      <c r="B129" s="98"/>
      <c r="C129" s="98"/>
      <c r="D129" s="99"/>
      <c r="E129" s="57">
        <v>0</v>
      </c>
      <c r="F129" s="58"/>
      <c r="G129" s="58"/>
      <c r="H129" s="59">
        <v>0</v>
      </c>
      <c r="I129" s="57">
        <v>0</v>
      </c>
      <c r="J129" s="57">
        <v>0</v>
      </c>
      <c r="K129" s="57">
        <v>0</v>
      </c>
      <c r="L129" s="57">
        <f t="shared" si="5"/>
        <v>0</v>
      </c>
      <c r="M129" s="57">
        <f t="shared" si="6"/>
        <v>0</v>
      </c>
      <c r="N129" s="60"/>
      <c r="O129" s="60"/>
      <c r="P129" s="76">
        <v>4</v>
      </c>
      <c r="Q129" s="60">
        <f t="shared" si="8"/>
        <v>7640</v>
      </c>
      <c r="R129" s="60">
        <f t="shared" si="9"/>
        <v>80</v>
      </c>
      <c r="S129" s="62">
        <f t="shared" si="7"/>
        <v>0</v>
      </c>
    </row>
    <row r="130" spans="1:19" x14ac:dyDescent="0.2">
      <c r="A130" s="100">
        <v>65</v>
      </c>
      <c r="B130" s="92" t="s">
        <v>114</v>
      </c>
      <c r="C130" s="92" t="s">
        <v>115</v>
      </c>
      <c r="D130" s="95" t="s">
        <v>116</v>
      </c>
      <c r="E130" s="27">
        <v>0</v>
      </c>
      <c r="F130" s="28">
        <v>0</v>
      </c>
      <c r="G130" s="29"/>
      <c r="H130" s="30"/>
      <c r="I130" s="27">
        <v>0</v>
      </c>
      <c r="J130" s="27">
        <v>0</v>
      </c>
      <c r="K130" s="27">
        <v>0</v>
      </c>
      <c r="L130" s="27">
        <f t="shared" si="5"/>
        <v>0</v>
      </c>
      <c r="M130" s="27">
        <f t="shared" si="6"/>
        <v>0</v>
      </c>
      <c r="N130" s="31">
        <v>1</v>
      </c>
      <c r="O130" s="31"/>
      <c r="P130" s="32"/>
      <c r="Q130" s="33">
        <f t="shared" si="8"/>
        <v>1910</v>
      </c>
      <c r="R130" s="31">
        <f t="shared" si="9"/>
        <v>20</v>
      </c>
      <c r="S130" s="34">
        <f t="shared" si="7"/>
        <v>0</v>
      </c>
    </row>
    <row r="131" spans="1:19" x14ac:dyDescent="0.2">
      <c r="A131" s="100"/>
      <c r="B131" s="93"/>
      <c r="C131" s="93"/>
      <c r="D131" s="96"/>
      <c r="E131" s="35">
        <v>0</v>
      </c>
      <c r="F131" s="36"/>
      <c r="G131" s="37">
        <v>0</v>
      </c>
      <c r="H131" s="38"/>
      <c r="I131" s="35">
        <v>0</v>
      </c>
      <c r="J131" s="35">
        <v>0</v>
      </c>
      <c r="K131" s="35">
        <v>0</v>
      </c>
      <c r="L131" s="35">
        <f t="shared" si="5"/>
        <v>0</v>
      </c>
      <c r="M131" s="35">
        <f t="shared" si="6"/>
        <v>0</v>
      </c>
      <c r="N131" s="39"/>
      <c r="O131" s="39">
        <v>1</v>
      </c>
      <c r="P131" s="40"/>
      <c r="Q131" s="41">
        <f t="shared" si="8"/>
        <v>1910</v>
      </c>
      <c r="R131" s="39">
        <f t="shared" si="9"/>
        <v>20</v>
      </c>
      <c r="S131" s="42">
        <f t="shared" si="7"/>
        <v>0</v>
      </c>
    </row>
    <row r="132" spans="1:19" x14ac:dyDescent="0.2">
      <c r="A132" s="89"/>
      <c r="B132" s="94"/>
      <c r="C132" s="94"/>
      <c r="D132" s="96"/>
      <c r="E132" s="66">
        <v>0</v>
      </c>
      <c r="F132" s="67"/>
      <c r="G132" s="67"/>
      <c r="H132" s="68">
        <v>0</v>
      </c>
      <c r="I132" s="66">
        <v>0</v>
      </c>
      <c r="J132" s="66">
        <v>0</v>
      </c>
      <c r="K132" s="66">
        <v>0</v>
      </c>
      <c r="L132" s="66">
        <f t="shared" si="5"/>
        <v>0</v>
      </c>
      <c r="M132" s="66">
        <f t="shared" si="6"/>
        <v>0</v>
      </c>
      <c r="N132" s="69"/>
      <c r="O132" s="69"/>
      <c r="P132" s="77">
        <v>3</v>
      </c>
      <c r="Q132" s="69">
        <f t="shared" si="8"/>
        <v>5730</v>
      </c>
      <c r="R132" s="69">
        <f t="shared" si="9"/>
        <v>60</v>
      </c>
      <c r="S132" s="73">
        <f t="shared" si="7"/>
        <v>0</v>
      </c>
    </row>
    <row r="133" spans="1:19" x14ac:dyDescent="0.2">
      <c r="A133" s="100">
        <v>65</v>
      </c>
      <c r="B133" s="92" t="s">
        <v>114</v>
      </c>
      <c r="C133" s="92" t="s">
        <v>117</v>
      </c>
      <c r="D133" s="95" t="s">
        <v>118</v>
      </c>
      <c r="E133" s="27">
        <v>0</v>
      </c>
      <c r="F133" s="28">
        <v>0</v>
      </c>
      <c r="G133" s="29"/>
      <c r="H133" s="30"/>
      <c r="I133" s="27">
        <v>0</v>
      </c>
      <c r="J133" s="27">
        <v>0</v>
      </c>
      <c r="K133" s="27">
        <v>0</v>
      </c>
      <c r="L133" s="27">
        <f t="shared" si="5"/>
        <v>0</v>
      </c>
      <c r="M133" s="27">
        <f t="shared" si="6"/>
        <v>0</v>
      </c>
      <c r="N133" s="31">
        <v>1</v>
      </c>
      <c r="O133" s="31"/>
      <c r="P133" s="32"/>
      <c r="Q133" s="33">
        <f t="shared" si="8"/>
        <v>1910</v>
      </c>
      <c r="R133" s="31">
        <f t="shared" si="9"/>
        <v>20</v>
      </c>
      <c r="S133" s="34">
        <f t="shared" si="7"/>
        <v>0</v>
      </c>
    </row>
    <row r="134" spans="1:19" x14ac:dyDescent="0.2">
      <c r="A134" s="100"/>
      <c r="B134" s="93"/>
      <c r="C134" s="93"/>
      <c r="D134" s="96"/>
      <c r="E134" s="35">
        <v>0</v>
      </c>
      <c r="F134" s="36"/>
      <c r="G134" s="37">
        <v>0</v>
      </c>
      <c r="H134" s="38"/>
      <c r="I134" s="35">
        <v>0</v>
      </c>
      <c r="J134" s="35">
        <v>0</v>
      </c>
      <c r="K134" s="35">
        <v>0</v>
      </c>
      <c r="L134" s="35">
        <f t="shared" si="5"/>
        <v>0</v>
      </c>
      <c r="M134" s="35">
        <f t="shared" si="6"/>
        <v>0</v>
      </c>
      <c r="N134" s="39"/>
      <c r="O134" s="39">
        <v>3</v>
      </c>
      <c r="P134" s="40"/>
      <c r="Q134" s="41">
        <f t="shared" si="8"/>
        <v>5730</v>
      </c>
      <c r="R134" s="39">
        <f t="shared" si="9"/>
        <v>60</v>
      </c>
      <c r="S134" s="42">
        <f t="shared" si="7"/>
        <v>0</v>
      </c>
    </row>
    <row r="135" spans="1:19" x14ac:dyDescent="0.2">
      <c r="A135" s="89"/>
      <c r="B135" s="94"/>
      <c r="C135" s="94"/>
      <c r="D135" s="96"/>
      <c r="E135" s="66">
        <v>0</v>
      </c>
      <c r="F135" s="67"/>
      <c r="G135" s="67"/>
      <c r="H135" s="68">
        <v>0</v>
      </c>
      <c r="I135" s="66">
        <v>0</v>
      </c>
      <c r="J135" s="66">
        <v>0</v>
      </c>
      <c r="K135" s="66">
        <v>0</v>
      </c>
      <c r="L135" s="66">
        <f t="shared" ref="L135:L198" si="10">ROUND(SUM(F135:K135),2)</f>
        <v>0</v>
      </c>
      <c r="M135" s="66">
        <f t="shared" ref="M135:M198" si="11">+L135*1.5</f>
        <v>0</v>
      </c>
      <c r="N135" s="69"/>
      <c r="O135" s="69"/>
      <c r="P135" s="77">
        <v>2</v>
      </c>
      <c r="Q135" s="69">
        <f t="shared" si="8"/>
        <v>3820</v>
      </c>
      <c r="R135" s="69">
        <f t="shared" si="9"/>
        <v>40</v>
      </c>
      <c r="S135" s="73">
        <f t="shared" ref="S135:S198" si="12">+(Q135*L135)+(R135*M135)</f>
        <v>0</v>
      </c>
    </row>
    <row r="136" spans="1:19" x14ac:dyDescent="0.2">
      <c r="A136" s="100">
        <v>65</v>
      </c>
      <c r="B136" s="92" t="s">
        <v>114</v>
      </c>
      <c r="C136" s="92" t="s">
        <v>119</v>
      </c>
      <c r="D136" s="95" t="s">
        <v>120</v>
      </c>
      <c r="E136" s="27">
        <v>0</v>
      </c>
      <c r="F136" s="28">
        <v>0</v>
      </c>
      <c r="G136" s="29"/>
      <c r="H136" s="30"/>
      <c r="I136" s="27">
        <v>0</v>
      </c>
      <c r="J136" s="27">
        <v>0</v>
      </c>
      <c r="K136" s="27">
        <v>0</v>
      </c>
      <c r="L136" s="27">
        <f t="shared" si="10"/>
        <v>0</v>
      </c>
      <c r="M136" s="27">
        <f t="shared" si="11"/>
        <v>0</v>
      </c>
      <c r="N136" s="31">
        <v>1</v>
      </c>
      <c r="O136" s="31"/>
      <c r="P136" s="32"/>
      <c r="Q136" s="33">
        <f t="shared" ref="Q136:Q199" si="13">SUM(N136:P136)*($C$3)</f>
        <v>1910</v>
      </c>
      <c r="R136" s="31">
        <f t="shared" ref="R136:R199" si="14">SUM($N136:$P136)*$C$4</f>
        <v>20</v>
      </c>
      <c r="S136" s="34">
        <f t="shared" si="12"/>
        <v>0</v>
      </c>
    </row>
    <row r="137" spans="1:19" x14ac:dyDescent="0.2">
      <c r="A137" s="100"/>
      <c r="B137" s="93"/>
      <c r="C137" s="93"/>
      <c r="D137" s="96"/>
      <c r="E137" s="35">
        <v>0</v>
      </c>
      <c r="F137" s="36"/>
      <c r="G137" s="37">
        <v>0</v>
      </c>
      <c r="H137" s="38"/>
      <c r="I137" s="35">
        <v>0</v>
      </c>
      <c r="J137" s="35">
        <v>0</v>
      </c>
      <c r="K137" s="35">
        <v>0</v>
      </c>
      <c r="L137" s="35">
        <f t="shared" si="10"/>
        <v>0</v>
      </c>
      <c r="M137" s="35">
        <f t="shared" si="11"/>
        <v>0</v>
      </c>
      <c r="N137" s="39"/>
      <c r="O137" s="39">
        <v>3</v>
      </c>
      <c r="P137" s="40"/>
      <c r="Q137" s="41">
        <f t="shared" si="13"/>
        <v>5730</v>
      </c>
      <c r="R137" s="39">
        <f t="shared" si="14"/>
        <v>60</v>
      </c>
      <c r="S137" s="42">
        <f t="shared" si="12"/>
        <v>0</v>
      </c>
    </row>
    <row r="138" spans="1:19" x14ac:dyDescent="0.2">
      <c r="A138" s="100"/>
      <c r="B138" s="94"/>
      <c r="C138" s="94"/>
      <c r="D138" s="102"/>
      <c r="E138" s="43">
        <v>0</v>
      </c>
      <c r="F138" s="44"/>
      <c r="G138" s="44"/>
      <c r="H138" s="45">
        <v>0</v>
      </c>
      <c r="I138" s="43">
        <v>0</v>
      </c>
      <c r="J138" s="43">
        <v>0</v>
      </c>
      <c r="K138" s="43">
        <v>0</v>
      </c>
      <c r="L138" s="43">
        <f t="shared" si="10"/>
        <v>0</v>
      </c>
      <c r="M138" s="43">
        <f t="shared" si="11"/>
        <v>0</v>
      </c>
      <c r="N138" s="46"/>
      <c r="O138" s="46"/>
      <c r="P138" s="74">
        <v>3</v>
      </c>
      <c r="Q138" s="46">
        <f t="shared" si="13"/>
        <v>5730</v>
      </c>
      <c r="R138" s="46">
        <f t="shared" si="14"/>
        <v>60</v>
      </c>
      <c r="S138" s="48">
        <f t="shared" si="12"/>
        <v>0</v>
      </c>
    </row>
    <row r="139" spans="1:19" x14ac:dyDescent="0.2">
      <c r="A139" s="100">
        <v>65</v>
      </c>
      <c r="B139" s="92" t="s">
        <v>114</v>
      </c>
      <c r="C139" s="92" t="s">
        <v>121</v>
      </c>
      <c r="D139" s="95" t="s">
        <v>122</v>
      </c>
      <c r="E139" s="27">
        <v>0</v>
      </c>
      <c r="F139" s="28">
        <v>0</v>
      </c>
      <c r="G139" s="29"/>
      <c r="H139" s="30"/>
      <c r="I139" s="27">
        <v>0</v>
      </c>
      <c r="J139" s="27">
        <v>0</v>
      </c>
      <c r="K139" s="27">
        <v>0</v>
      </c>
      <c r="L139" s="27">
        <f t="shared" si="10"/>
        <v>0</v>
      </c>
      <c r="M139" s="27">
        <f t="shared" si="11"/>
        <v>0</v>
      </c>
      <c r="N139" s="31">
        <v>1</v>
      </c>
      <c r="O139" s="31"/>
      <c r="P139" s="32"/>
      <c r="Q139" s="33">
        <f t="shared" si="13"/>
        <v>1910</v>
      </c>
      <c r="R139" s="31">
        <f t="shared" si="14"/>
        <v>20</v>
      </c>
      <c r="S139" s="34">
        <f t="shared" si="12"/>
        <v>0</v>
      </c>
    </row>
    <row r="140" spans="1:19" x14ac:dyDescent="0.2">
      <c r="A140" s="100"/>
      <c r="B140" s="93"/>
      <c r="C140" s="93"/>
      <c r="D140" s="96"/>
      <c r="E140" s="35">
        <v>0</v>
      </c>
      <c r="F140" s="36"/>
      <c r="G140" s="37">
        <v>0</v>
      </c>
      <c r="H140" s="38"/>
      <c r="I140" s="35">
        <v>0</v>
      </c>
      <c r="J140" s="35">
        <v>0</v>
      </c>
      <c r="K140" s="35">
        <v>0</v>
      </c>
      <c r="L140" s="35">
        <f t="shared" si="10"/>
        <v>0</v>
      </c>
      <c r="M140" s="35">
        <f t="shared" si="11"/>
        <v>0</v>
      </c>
      <c r="N140" s="39"/>
      <c r="O140" s="39">
        <v>16</v>
      </c>
      <c r="P140" s="40"/>
      <c r="Q140" s="41">
        <f t="shared" si="13"/>
        <v>30560</v>
      </c>
      <c r="R140" s="39">
        <f t="shared" si="14"/>
        <v>320</v>
      </c>
      <c r="S140" s="42">
        <f t="shared" si="12"/>
        <v>0</v>
      </c>
    </row>
    <row r="141" spans="1:19" x14ac:dyDescent="0.2">
      <c r="A141" s="89"/>
      <c r="B141" s="94"/>
      <c r="C141" s="94"/>
      <c r="D141" s="96"/>
      <c r="E141" s="66">
        <v>0</v>
      </c>
      <c r="F141" s="67"/>
      <c r="G141" s="67"/>
      <c r="H141" s="68">
        <v>0</v>
      </c>
      <c r="I141" s="66">
        <v>0</v>
      </c>
      <c r="J141" s="66">
        <v>0</v>
      </c>
      <c r="K141" s="66">
        <v>0</v>
      </c>
      <c r="L141" s="66">
        <f t="shared" si="10"/>
        <v>0</v>
      </c>
      <c r="M141" s="66">
        <f t="shared" si="11"/>
        <v>0</v>
      </c>
      <c r="N141" s="69"/>
      <c r="O141" s="69"/>
      <c r="P141" s="77">
        <v>6</v>
      </c>
      <c r="Q141" s="69">
        <f t="shared" si="13"/>
        <v>11460</v>
      </c>
      <c r="R141" s="69">
        <f t="shared" si="14"/>
        <v>120</v>
      </c>
      <c r="S141" s="73">
        <f t="shared" si="12"/>
        <v>0</v>
      </c>
    </row>
    <row r="142" spans="1:19" x14ac:dyDescent="0.2">
      <c r="A142" s="100">
        <v>65</v>
      </c>
      <c r="B142" s="92" t="s">
        <v>114</v>
      </c>
      <c r="C142" s="92" t="s">
        <v>123</v>
      </c>
      <c r="D142" s="95" t="s">
        <v>124</v>
      </c>
      <c r="E142" s="27">
        <v>0</v>
      </c>
      <c r="F142" s="28">
        <v>0</v>
      </c>
      <c r="G142" s="29"/>
      <c r="H142" s="30"/>
      <c r="I142" s="27">
        <v>0</v>
      </c>
      <c r="J142" s="27">
        <v>0</v>
      </c>
      <c r="K142" s="27">
        <v>0</v>
      </c>
      <c r="L142" s="27">
        <f t="shared" si="10"/>
        <v>0</v>
      </c>
      <c r="M142" s="27">
        <f t="shared" si="11"/>
        <v>0</v>
      </c>
      <c r="N142" s="31">
        <v>1</v>
      </c>
      <c r="O142" s="31"/>
      <c r="P142" s="32"/>
      <c r="Q142" s="33">
        <f t="shared" si="13"/>
        <v>1910</v>
      </c>
      <c r="R142" s="31">
        <f t="shared" si="14"/>
        <v>20</v>
      </c>
      <c r="S142" s="34">
        <f t="shared" si="12"/>
        <v>0</v>
      </c>
    </row>
    <row r="143" spans="1:19" x14ac:dyDescent="0.2">
      <c r="A143" s="100"/>
      <c r="B143" s="93"/>
      <c r="C143" s="93"/>
      <c r="D143" s="96"/>
      <c r="E143" s="35">
        <v>0</v>
      </c>
      <c r="F143" s="36"/>
      <c r="G143" s="37">
        <v>0</v>
      </c>
      <c r="H143" s="38"/>
      <c r="I143" s="35">
        <v>0</v>
      </c>
      <c r="J143" s="35">
        <v>0</v>
      </c>
      <c r="K143" s="35">
        <v>0</v>
      </c>
      <c r="L143" s="35">
        <f t="shared" si="10"/>
        <v>0</v>
      </c>
      <c r="M143" s="35">
        <f t="shared" si="11"/>
        <v>0</v>
      </c>
      <c r="N143" s="39"/>
      <c r="O143" s="39">
        <v>5</v>
      </c>
      <c r="P143" s="40"/>
      <c r="Q143" s="41">
        <f t="shared" si="13"/>
        <v>9550</v>
      </c>
      <c r="R143" s="39">
        <f t="shared" si="14"/>
        <v>100</v>
      </c>
      <c r="S143" s="42">
        <f t="shared" si="12"/>
        <v>0</v>
      </c>
    </row>
    <row r="144" spans="1:19" x14ac:dyDescent="0.2">
      <c r="A144" s="109"/>
      <c r="B144" s="98"/>
      <c r="C144" s="98"/>
      <c r="D144" s="99"/>
      <c r="E144" s="57">
        <v>0</v>
      </c>
      <c r="F144" s="58"/>
      <c r="G144" s="58"/>
      <c r="H144" s="59">
        <v>0</v>
      </c>
      <c r="I144" s="57">
        <v>0</v>
      </c>
      <c r="J144" s="57">
        <v>0</v>
      </c>
      <c r="K144" s="57">
        <v>0</v>
      </c>
      <c r="L144" s="57">
        <f t="shared" si="10"/>
        <v>0</v>
      </c>
      <c r="M144" s="57">
        <f t="shared" si="11"/>
        <v>0</v>
      </c>
      <c r="N144" s="60"/>
      <c r="O144" s="60"/>
      <c r="P144" s="76">
        <v>4</v>
      </c>
      <c r="Q144" s="60">
        <f t="shared" si="13"/>
        <v>7640</v>
      </c>
      <c r="R144" s="60">
        <f t="shared" si="14"/>
        <v>80</v>
      </c>
      <c r="S144" s="62">
        <f t="shared" si="12"/>
        <v>0</v>
      </c>
    </row>
    <row r="145" spans="1:19" x14ac:dyDescent="0.2">
      <c r="A145" s="100">
        <v>85</v>
      </c>
      <c r="B145" s="92" t="s">
        <v>125</v>
      </c>
      <c r="C145" s="92" t="s">
        <v>126</v>
      </c>
      <c r="D145" s="95" t="s">
        <v>127</v>
      </c>
      <c r="E145" s="27">
        <v>0</v>
      </c>
      <c r="F145" s="28">
        <v>0</v>
      </c>
      <c r="G145" s="29"/>
      <c r="H145" s="30"/>
      <c r="I145" s="27">
        <v>0</v>
      </c>
      <c r="J145" s="27">
        <v>0</v>
      </c>
      <c r="K145" s="27">
        <v>0</v>
      </c>
      <c r="L145" s="27">
        <f t="shared" si="10"/>
        <v>0</v>
      </c>
      <c r="M145" s="27">
        <f t="shared" si="11"/>
        <v>0</v>
      </c>
      <c r="N145" s="31">
        <v>1</v>
      </c>
      <c r="O145" s="31"/>
      <c r="P145" s="32"/>
      <c r="Q145" s="33">
        <f t="shared" si="13"/>
        <v>1910</v>
      </c>
      <c r="R145" s="31">
        <f t="shared" si="14"/>
        <v>20</v>
      </c>
      <c r="S145" s="34">
        <f t="shared" si="12"/>
        <v>0</v>
      </c>
    </row>
    <row r="146" spans="1:19" x14ac:dyDescent="0.2">
      <c r="A146" s="100"/>
      <c r="B146" s="93"/>
      <c r="C146" s="93"/>
      <c r="D146" s="96"/>
      <c r="E146" s="35">
        <v>0</v>
      </c>
      <c r="F146" s="36"/>
      <c r="G146" s="37">
        <v>0</v>
      </c>
      <c r="H146" s="38"/>
      <c r="I146" s="35">
        <v>0</v>
      </c>
      <c r="J146" s="35">
        <v>0</v>
      </c>
      <c r="K146" s="35">
        <v>0</v>
      </c>
      <c r="L146" s="35">
        <f t="shared" si="10"/>
        <v>0</v>
      </c>
      <c r="M146" s="35">
        <f t="shared" si="11"/>
        <v>0</v>
      </c>
      <c r="N146" s="39"/>
      <c r="O146" s="39">
        <v>8</v>
      </c>
      <c r="P146" s="40"/>
      <c r="Q146" s="41">
        <f t="shared" si="13"/>
        <v>15280</v>
      </c>
      <c r="R146" s="39">
        <f t="shared" si="14"/>
        <v>160</v>
      </c>
      <c r="S146" s="42">
        <f t="shared" si="12"/>
        <v>0</v>
      </c>
    </row>
    <row r="147" spans="1:19" x14ac:dyDescent="0.2">
      <c r="A147" s="89"/>
      <c r="B147" s="94"/>
      <c r="C147" s="94"/>
      <c r="D147" s="96"/>
      <c r="E147" s="66">
        <v>0</v>
      </c>
      <c r="F147" s="67"/>
      <c r="G147" s="67"/>
      <c r="H147" s="68">
        <v>0</v>
      </c>
      <c r="I147" s="66">
        <v>0</v>
      </c>
      <c r="J147" s="66">
        <v>0</v>
      </c>
      <c r="K147" s="66">
        <v>0</v>
      </c>
      <c r="L147" s="66">
        <f t="shared" si="10"/>
        <v>0</v>
      </c>
      <c r="M147" s="66">
        <f t="shared" si="11"/>
        <v>0</v>
      </c>
      <c r="N147" s="69"/>
      <c r="O147" s="69"/>
      <c r="P147" s="77">
        <v>3</v>
      </c>
      <c r="Q147" s="69">
        <f t="shared" si="13"/>
        <v>5730</v>
      </c>
      <c r="R147" s="69">
        <f t="shared" si="14"/>
        <v>60</v>
      </c>
      <c r="S147" s="73">
        <f t="shared" si="12"/>
        <v>0</v>
      </c>
    </row>
    <row r="148" spans="1:19" x14ac:dyDescent="0.2">
      <c r="A148" s="100">
        <v>85</v>
      </c>
      <c r="B148" s="92" t="s">
        <v>125</v>
      </c>
      <c r="C148" s="92" t="s">
        <v>128</v>
      </c>
      <c r="D148" s="95" t="s">
        <v>129</v>
      </c>
      <c r="E148" s="27">
        <v>0</v>
      </c>
      <c r="F148" s="28">
        <v>0</v>
      </c>
      <c r="G148" s="29"/>
      <c r="H148" s="30"/>
      <c r="I148" s="27">
        <v>0</v>
      </c>
      <c r="J148" s="27">
        <v>0</v>
      </c>
      <c r="K148" s="27">
        <v>0</v>
      </c>
      <c r="L148" s="27">
        <f t="shared" si="10"/>
        <v>0</v>
      </c>
      <c r="M148" s="27">
        <f t="shared" si="11"/>
        <v>0</v>
      </c>
      <c r="N148" s="31">
        <v>1</v>
      </c>
      <c r="O148" s="31"/>
      <c r="P148" s="32"/>
      <c r="Q148" s="33">
        <f t="shared" si="13"/>
        <v>1910</v>
      </c>
      <c r="R148" s="31">
        <f t="shared" si="14"/>
        <v>20</v>
      </c>
      <c r="S148" s="34">
        <f t="shared" si="12"/>
        <v>0</v>
      </c>
    </row>
    <row r="149" spans="1:19" x14ac:dyDescent="0.2">
      <c r="A149" s="100"/>
      <c r="B149" s="93"/>
      <c r="C149" s="93"/>
      <c r="D149" s="96"/>
      <c r="E149" s="35">
        <v>0</v>
      </c>
      <c r="F149" s="36"/>
      <c r="G149" s="37">
        <v>0</v>
      </c>
      <c r="H149" s="38"/>
      <c r="I149" s="35">
        <v>0</v>
      </c>
      <c r="J149" s="35">
        <v>0</v>
      </c>
      <c r="K149" s="35">
        <v>0</v>
      </c>
      <c r="L149" s="35">
        <f t="shared" si="10"/>
        <v>0</v>
      </c>
      <c r="M149" s="35">
        <f t="shared" si="11"/>
        <v>0</v>
      </c>
      <c r="N149" s="39"/>
      <c r="O149" s="39">
        <v>4</v>
      </c>
      <c r="P149" s="40"/>
      <c r="Q149" s="41">
        <f t="shared" si="13"/>
        <v>7640</v>
      </c>
      <c r="R149" s="39">
        <f t="shared" si="14"/>
        <v>80</v>
      </c>
      <c r="S149" s="42">
        <f t="shared" si="12"/>
        <v>0</v>
      </c>
    </row>
    <row r="150" spans="1:19" x14ac:dyDescent="0.2">
      <c r="A150" s="89"/>
      <c r="B150" s="94"/>
      <c r="C150" s="94"/>
      <c r="D150" s="96"/>
      <c r="E150" s="66">
        <v>0</v>
      </c>
      <c r="F150" s="67"/>
      <c r="G150" s="67"/>
      <c r="H150" s="68">
        <v>0</v>
      </c>
      <c r="I150" s="66">
        <v>0</v>
      </c>
      <c r="J150" s="66">
        <v>0</v>
      </c>
      <c r="K150" s="66">
        <v>0</v>
      </c>
      <c r="L150" s="66">
        <f t="shared" si="10"/>
        <v>0</v>
      </c>
      <c r="M150" s="66">
        <f t="shared" si="11"/>
        <v>0</v>
      </c>
      <c r="N150" s="69"/>
      <c r="O150" s="69"/>
      <c r="P150" s="77">
        <v>2</v>
      </c>
      <c r="Q150" s="69">
        <f t="shared" si="13"/>
        <v>3820</v>
      </c>
      <c r="R150" s="69">
        <f t="shared" si="14"/>
        <v>40</v>
      </c>
      <c r="S150" s="73">
        <f t="shared" si="12"/>
        <v>0</v>
      </c>
    </row>
    <row r="151" spans="1:19" x14ac:dyDescent="0.2">
      <c r="A151" s="100">
        <v>85</v>
      </c>
      <c r="B151" s="92" t="s">
        <v>125</v>
      </c>
      <c r="C151" s="92" t="s">
        <v>130</v>
      </c>
      <c r="D151" s="95" t="s">
        <v>131</v>
      </c>
      <c r="E151" s="27">
        <v>0</v>
      </c>
      <c r="F151" s="28">
        <v>0</v>
      </c>
      <c r="G151" s="29"/>
      <c r="H151" s="30"/>
      <c r="I151" s="27">
        <v>0</v>
      </c>
      <c r="J151" s="27">
        <v>0</v>
      </c>
      <c r="K151" s="27">
        <v>0</v>
      </c>
      <c r="L151" s="27">
        <f t="shared" si="10"/>
        <v>0</v>
      </c>
      <c r="M151" s="27">
        <f t="shared" si="11"/>
        <v>0</v>
      </c>
      <c r="N151" s="31">
        <v>1</v>
      </c>
      <c r="O151" s="31"/>
      <c r="P151" s="32"/>
      <c r="Q151" s="33">
        <f t="shared" si="13"/>
        <v>1910</v>
      </c>
      <c r="R151" s="31">
        <f t="shared" si="14"/>
        <v>20</v>
      </c>
      <c r="S151" s="34">
        <f t="shared" si="12"/>
        <v>0</v>
      </c>
    </row>
    <row r="152" spans="1:19" x14ac:dyDescent="0.2">
      <c r="A152" s="100"/>
      <c r="B152" s="93"/>
      <c r="C152" s="93"/>
      <c r="D152" s="96"/>
      <c r="E152" s="35">
        <v>0</v>
      </c>
      <c r="F152" s="36"/>
      <c r="G152" s="37">
        <v>0</v>
      </c>
      <c r="H152" s="38"/>
      <c r="I152" s="35">
        <v>0</v>
      </c>
      <c r="J152" s="35">
        <v>0</v>
      </c>
      <c r="K152" s="35">
        <v>0</v>
      </c>
      <c r="L152" s="35">
        <f t="shared" si="10"/>
        <v>0</v>
      </c>
      <c r="M152" s="35">
        <f t="shared" si="11"/>
        <v>0</v>
      </c>
      <c r="N152" s="39"/>
      <c r="O152" s="39">
        <v>3</v>
      </c>
      <c r="P152" s="40"/>
      <c r="Q152" s="41">
        <f t="shared" si="13"/>
        <v>5730</v>
      </c>
      <c r="R152" s="39">
        <f t="shared" si="14"/>
        <v>60</v>
      </c>
      <c r="S152" s="42">
        <f t="shared" si="12"/>
        <v>0</v>
      </c>
    </row>
    <row r="153" spans="1:19" x14ac:dyDescent="0.2">
      <c r="A153" s="100"/>
      <c r="B153" s="94"/>
      <c r="C153" s="94"/>
      <c r="D153" s="102"/>
      <c r="E153" s="43">
        <v>0</v>
      </c>
      <c r="F153" s="44"/>
      <c r="G153" s="44"/>
      <c r="H153" s="45">
        <v>0</v>
      </c>
      <c r="I153" s="43">
        <v>0</v>
      </c>
      <c r="J153" s="43">
        <v>0</v>
      </c>
      <c r="K153" s="43">
        <v>0</v>
      </c>
      <c r="L153" s="43">
        <f t="shared" si="10"/>
        <v>0</v>
      </c>
      <c r="M153" s="43">
        <f t="shared" si="11"/>
        <v>0</v>
      </c>
      <c r="N153" s="46"/>
      <c r="O153" s="46"/>
      <c r="P153" s="74">
        <v>1</v>
      </c>
      <c r="Q153" s="46">
        <f t="shared" si="13"/>
        <v>1910</v>
      </c>
      <c r="R153" s="46">
        <f t="shared" si="14"/>
        <v>20</v>
      </c>
      <c r="S153" s="48">
        <f t="shared" si="12"/>
        <v>0</v>
      </c>
    </row>
    <row r="154" spans="1:19" x14ac:dyDescent="0.2">
      <c r="A154" s="100">
        <v>85</v>
      </c>
      <c r="B154" s="92" t="s">
        <v>125</v>
      </c>
      <c r="C154" s="92" t="s">
        <v>132</v>
      </c>
      <c r="D154" s="95" t="s">
        <v>133</v>
      </c>
      <c r="E154" s="27">
        <v>0</v>
      </c>
      <c r="F154" s="28">
        <v>0</v>
      </c>
      <c r="G154" s="29"/>
      <c r="H154" s="30"/>
      <c r="I154" s="27">
        <v>0</v>
      </c>
      <c r="J154" s="27">
        <v>0</v>
      </c>
      <c r="K154" s="27">
        <v>0</v>
      </c>
      <c r="L154" s="27">
        <f t="shared" si="10"/>
        <v>0</v>
      </c>
      <c r="M154" s="27">
        <f t="shared" si="11"/>
        <v>0</v>
      </c>
      <c r="N154" s="31">
        <v>1</v>
      </c>
      <c r="O154" s="31"/>
      <c r="P154" s="32"/>
      <c r="Q154" s="33">
        <f t="shared" si="13"/>
        <v>1910</v>
      </c>
      <c r="R154" s="31">
        <f t="shared" si="14"/>
        <v>20</v>
      </c>
      <c r="S154" s="34">
        <f t="shared" si="12"/>
        <v>0</v>
      </c>
    </row>
    <row r="155" spans="1:19" x14ac:dyDescent="0.2">
      <c r="A155" s="100"/>
      <c r="B155" s="93"/>
      <c r="C155" s="93"/>
      <c r="D155" s="96"/>
      <c r="E155" s="35">
        <v>0</v>
      </c>
      <c r="F155" s="36"/>
      <c r="G155" s="37">
        <v>0</v>
      </c>
      <c r="H155" s="38"/>
      <c r="I155" s="35">
        <v>0</v>
      </c>
      <c r="J155" s="35">
        <v>0</v>
      </c>
      <c r="K155" s="35">
        <v>0</v>
      </c>
      <c r="L155" s="35">
        <f t="shared" si="10"/>
        <v>0</v>
      </c>
      <c r="M155" s="35">
        <f t="shared" si="11"/>
        <v>0</v>
      </c>
      <c r="N155" s="39"/>
      <c r="O155" s="39">
        <v>5</v>
      </c>
      <c r="P155" s="40"/>
      <c r="Q155" s="41">
        <f t="shared" si="13"/>
        <v>9550</v>
      </c>
      <c r="R155" s="39">
        <f t="shared" si="14"/>
        <v>100</v>
      </c>
      <c r="S155" s="42">
        <f t="shared" si="12"/>
        <v>0</v>
      </c>
    </row>
    <row r="156" spans="1:19" x14ac:dyDescent="0.2">
      <c r="A156" s="89"/>
      <c r="B156" s="94"/>
      <c r="C156" s="94"/>
      <c r="D156" s="96"/>
      <c r="E156" s="66">
        <v>0</v>
      </c>
      <c r="F156" s="67"/>
      <c r="G156" s="67"/>
      <c r="H156" s="68">
        <v>0</v>
      </c>
      <c r="I156" s="66">
        <v>0</v>
      </c>
      <c r="J156" s="66">
        <v>0</v>
      </c>
      <c r="K156" s="66">
        <v>0</v>
      </c>
      <c r="L156" s="66">
        <f t="shared" si="10"/>
        <v>0</v>
      </c>
      <c r="M156" s="66">
        <f t="shared" si="11"/>
        <v>0</v>
      </c>
      <c r="N156" s="69"/>
      <c r="O156" s="69"/>
      <c r="P156" s="77">
        <v>3</v>
      </c>
      <c r="Q156" s="69">
        <f t="shared" si="13"/>
        <v>5730</v>
      </c>
      <c r="R156" s="69">
        <f t="shared" si="14"/>
        <v>60</v>
      </c>
      <c r="S156" s="73">
        <f t="shared" si="12"/>
        <v>0</v>
      </c>
    </row>
    <row r="157" spans="1:19" x14ac:dyDescent="0.2">
      <c r="A157" s="100">
        <v>85</v>
      </c>
      <c r="B157" s="92" t="s">
        <v>125</v>
      </c>
      <c r="C157" s="92" t="s">
        <v>134</v>
      </c>
      <c r="D157" s="95" t="s">
        <v>135</v>
      </c>
      <c r="E157" s="27">
        <v>0</v>
      </c>
      <c r="F157" s="28">
        <v>0</v>
      </c>
      <c r="G157" s="29"/>
      <c r="H157" s="30"/>
      <c r="I157" s="27">
        <v>0</v>
      </c>
      <c r="J157" s="27">
        <v>0</v>
      </c>
      <c r="K157" s="27">
        <v>0</v>
      </c>
      <c r="L157" s="27">
        <f t="shared" si="10"/>
        <v>0</v>
      </c>
      <c r="M157" s="27">
        <f t="shared" si="11"/>
        <v>0</v>
      </c>
      <c r="N157" s="31">
        <v>1</v>
      </c>
      <c r="O157" s="31"/>
      <c r="P157" s="32"/>
      <c r="Q157" s="33">
        <f t="shared" si="13"/>
        <v>1910</v>
      </c>
      <c r="R157" s="31">
        <f t="shared" si="14"/>
        <v>20</v>
      </c>
      <c r="S157" s="34">
        <f t="shared" si="12"/>
        <v>0</v>
      </c>
    </row>
    <row r="158" spans="1:19" x14ac:dyDescent="0.2">
      <c r="A158" s="100"/>
      <c r="B158" s="93"/>
      <c r="C158" s="93"/>
      <c r="D158" s="96"/>
      <c r="E158" s="35">
        <v>0</v>
      </c>
      <c r="F158" s="36"/>
      <c r="G158" s="37">
        <v>0</v>
      </c>
      <c r="H158" s="38"/>
      <c r="I158" s="35">
        <v>0</v>
      </c>
      <c r="J158" s="35">
        <v>0</v>
      </c>
      <c r="K158" s="35">
        <v>0</v>
      </c>
      <c r="L158" s="35">
        <f t="shared" si="10"/>
        <v>0</v>
      </c>
      <c r="M158" s="35">
        <f t="shared" si="11"/>
        <v>0</v>
      </c>
      <c r="N158" s="39"/>
      <c r="O158" s="39">
        <v>1</v>
      </c>
      <c r="P158" s="40"/>
      <c r="Q158" s="41">
        <f t="shared" si="13"/>
        <v>1910</v>
      </c>
      <c r="R158" s="39">
        <f t="shared" si="14"/>
        <v>20</v>
      </c>
      <c r="S158" s="42">
        <f t="shared" si="12"/>
        <v>0</v>
      </c>
    </row>
    <row r="159" spans="1:19" x14ac:dyDescent="0.2">
      <c r="A159" s="109"/>
      <c r="B159" s="98"/>
      <c r="C159" s="98"/>
      <c r="D159" s="99"/>
      <c r="E159" s="57">
        <v>0</v>
      </c>
      <c r="F159" s="58"/>
      <c r="G159" s="58"/>
      <c r="H159" s="59">
        <v>0</v>
      </c>
      <c r="I159" s="57">
        <v>0</v>
      </c>
      <c r="J159" s="57">
        <v>0</v>
      </c>
      <c r="K159" s="57">
        <v>0</v>
      </c>
      <c r="L159" s="57">
        <f t="shared" si="10"/>
        <v>0</v>
      </c>
      <c r="M159" s="57">
        <f t="shared" si="11"/>
        <v>0</v>
      </c>
      <c r="N159" s="60"/>
      <c r="O159" s="60"/>
      <c r="P159" s="76">
        <v>1</v>
      </c>
      <c r="Q159" s="60">
        <f t="shared" si="13"/>
        <v>1910</v>
      </c>
      <c r="R159" s="60">
        <f t="shared" si="14"/>
        <v>20</v>
      </c>
      <c r="S159" s="62">
        <f t="shared" si="12"/>
        <v>0</v>
      </c>
    </row>
    <row r="160" spans="1:19" x14ac:dyDescent="0.2">
      <c r="A160" s="100">
        <v>86</v>
      </c>
      <c r="B160" s="92" t="s">
        <v>136</v>
      </c>
      <c r="C160" s="92" t="s">
        <v>137</v>
      </c>
      <c r="D160" s="95" t="s">
        <v>138</v>
      </c>
      <c r="E160" s="27">
        <v>0</v>
      </c>
      <c r="F160" s="28">
        <v>0</v>
      </c>
      <c r="G160" s="29"/>
      <c r="H160" s="30"/>
      <c r="I160" s="27">
        <v>0</v>
      </c>
      <c r="J160" s="27">
        <v>0</v>
      </c>
      <c r="K160" s="27">
        <v>0</v>
      </c>
      <c r="L160" s="27">
        <f t="shared" si="10"/>
        <v>0</v>
      </c>
      <c r="M160" s="27">
        <f t="shared" si="11"/>
        <v>0</v>
      </c>
      <c r="N160" s="31">
        <v>1</v>
      </c>
      <c r="O160" s="31"/>
      <c r="P160" s="32"/>
      <c r="Q160" s="33">
        <f t="shared" si="13"/>
        <v>1910</v>
      </c>
      <c r="R160" s="31">
        <f t="shared" si="14"/>
        <v>20</v>
      </c>
      <c r="S160" s="34">
        <f t="shared" si="12"/>
        <v>0</v>
      </c>
    </row>
    <row r="161" spans="1:19" x14ac:dyDescent="0.2">
      <c r="A161" s="100"/>
      <c r="B161" s="93"/>
      <c r="C161" s="93"/>
      <c r="D161" s="96"/>
      <c r="E161" s="35">
        <v>0</v>
      </c>
      <c r="F161" s="36"/>
      <c r="G161" s="37">
        <v>0</v>
      </c>
      <c r="H161" s="38"/>
      <c r="I161" s="35">
        <v>0</v>
      </c>
      <c r="J161" s="35">
        <v>0</v>
      </c>
      <c r="K161" s="35">
        <v>0</v>
      </c>
      <c r="L161" s="35">
        <f t="shared" si="10"/>
        <v>0</v>
      </c>
      <c r="M161" s="35">
        <f t="shared" si="11"/>
        <v>0</v>
      </c>
      <c r="N161" s="39"/>
      <c r="O161" s="39">
        <v>7</v>
      </c>
      <c r="P161" s="40"/>
      <c r="Q161" s="41">
        <f t="shared" si="13"/>
        <v>13370</v>
      </c>
      <c r="R161" s="39">
        <f t="shared" si="14"/>
        <v>140</v>
      </c>
      <c r="S161" s="42">
        <f t="shared" si="12"/>
        <v>0</v>
      </c>
    </row>
    <row r="162" spans="1:19" x14ac:dyDescent="0.2">
      <c r="A162" s="100"/>
      <c r="B162" s="94"/>
      <c r="C162" s="94"/>
      <c r="D162" s="102"/>
      <c r="E162" s="43">
        <v>0</v>
      </c>
      <c r="F162" s="44"/>
      <c r="G162" s="44"/>
      <c r="H162" s="45">
        <v>0</v>
      </c>
      <c r="I162" s="43">
        <v>0</v>
      </c>
      <c r="J162" s="43">
        <v>0</v>
      </c>
      <c r="K162" s="43">
        <v>0</v>
      </c>
      <c r="L162" s="43">
        <f t="shared" si="10"/>
        <v>0</v>
      </c>
      <c r="M162" s="43">
        <f t="shared" si="11"/>
        <v>0</v>
      </c>
      <c r="N162" s="46"/>
      <c r="O162" s="46"/>
      <c r="P162" s="74">
        <v>3</v>
      </c>
      <c r="Q162" s="46">
        <f t="shared" si="13"/>
        <v>5730</v>
      </c>
      <c r="R162" s="46">
        <f t="shared" si="14"/>
        <v>60</v>
      </c>
      <c r="S162" s="48">
        <f t="shared" si="12"/>
        <v>0</v>
      </c>
    </row>
    <row r="163" spans="1:19" x14ac:dyDescent="0.2">
      <c r="A163" s="100">
        <v>86</v>
      </c>
      <c r="B163" s="92" t="s">
        <v>136</v>
      </c>
      <c r="C163" s="92" t="s">
        <v>139</v>
      </c>
      <c r="D163" s="95" t="s">
        <v>140</v>
      </c>
      <c r="E163" s="27">
        <v>0</v>
      </c>
      <c r="F163" s="28">
        <v>0</v>
      </c>
      <c r="G163" s="29"/>
      <c r="H163" s="30"/>
      <c r="I163" s="27">
        <v>0</v>
      </c>
      <c r="J163" s="27">
        <v>0</v>
      </c>
      <c r="K163" s="27">
        <v>0</v>
      </c>
      <c r="L163" s="27">
        <f t="shared" si="10"/>
        <v>0</v>
      </c>
      <c r="M163" s="27">
        <f t="shared" si="11"/>
        <v>0</v>
      </c>
      <c r="N163" s="31">
        <v>1</v>
      </c>
      <c r="O163" s="31"/>
      <c r="P163" s="32"/>
      <c r="Q163" s="33">
        <f t="shared" si="13"/>
        <v>1910</v>
      </c>
      <c r="R163" s="31">
        <f t="shared" si="14"/>
        <v>20</v>
      </c>
      <c r="S163" s="34">
        <f t="shared" si="12"/>
        <v>0</v>
      </c>
    </row>
    <row r="164" spans="1:19" x14ac:dyDescent="0.2">
      <c r="A164" s="100"/>
      <c r="B164" s="93"/>
      <c r="C164" s="93"/>
      <c r="D164" s="96"/>
      <c r="E164" s="35">
        <v>0</v>
      </c>
      <c r="F164" s="36"/>
      <c r="G164" s="37">
        <v>0</v>
      </c>
      <c r="H164" s="38"/>
      <c r="I164" s="35">
        <v>0</v>
      </c>
      <c r="J164" s="35">
        <v>0</v>
      </c>
      <c r="K164" s="35">
        <v>0</v>
      </c>
      <c r="L164" s="35">
        <f t="shared" si="10"/>
        <v>0</v>
      </c>
      <c r="M164" s="35">
        <f t="shared" si="11"/>
        <v>0</v>
      </c>
      <c r="N164" s="39"/>
      <c r="O164" s="39">
        <v>8</v>
      </c>
      <c r="P164" s="40"/>
      <c r="Q164" s="41">
        <f t="shared" si="13"/>
        <v>15280</v>
      </c>
      <c r="R164" s="39">
        <f t="shared" si="14"/>
        <v>160</v>
      </c>
      <c r="S164" s="42">
        <f t="shared" si="12"/>
        <v>0</v>
      </c>
    </row>
    <row r="165" spans="1:19" x14ac:dyDescent="0.2">
      <c r="A165" s="89"/>
      <c r="B165" s="94"/>
      <c r="C165" s="94"/>
      <c r="D165" s="96"/>
      <c r="E165" s="66">
        <v>0</v>
      </c>
      <c r="F165" s="67"/>
      <c r="G165" s="67"/>
      <c r="H165" s="68">
        <v>0</v>
      </c>
      <c r="I165" s="66">
        <v>0</v>
      </c>
      <c r="J165" s="66">
        <v>0</v>
      </c>
      <c r="K165" s="66">
        <v>0</v>
      </c>
      <c r="L165" s="66">
        <f t="shared" si="10"/>
        <v>0</v>
      </c>
      <c r="M165" s="66">
        <f t="shared" si="11"/>
        <v>0</v>
      </c>
      <c r="N165" s="69"/>
      <c r="O165" s="69"/>
      <c r="P165" s="77">
        <v>4</v>
      </c>
      <c r="Q165" s="69">
        <f t="shared" si="13"/>
        <v>7640</v>
      </c>
      <c r="R165" s="69">
        <f t="shared" si="14"/>
        <v>80</v>
      </c>
      <c r="S165" s="73">
        <f t="shared" si="12"/>
        <v>0</v>
      </c>
    </row>
    <row r="166" spans="1:19" x14ac:dyDescent="0.2">
      <c r="A166" s="100">
        <v>86</v>
      </c>
      <c r="B166" s="92" t="s">
        <v>136</v>
      </c>
      <c r="C166" s="92" t="s">
        <v>141</v>
      </c>
      <c r="D166" s="95" t="s">
        <v>142</v>
      </c>
      <c r="E166" s="27">
        <v>0</v>
      </c>
      <c r="F166" s="28">
        <v>0</v>
      </c>
      <c r="G166" s="29"/>
      <c r="H166" s="30"/>
      <c r="I166" s="27">
        <v>0</v>
      </c>
      <c r="J166" s="27">
        <v>0</v>
      </c>
      <c r="K166" s="27">
        <v>0</v>
      </c>
      <c r="L166" s="27">
        <f t="shared" si="10"/>
        <v>0</v>
      </c>
      <c r="M166" s="27">
        <f t="shared" si="11"/>
        <v>0</v>
      </c>
      <c r="N166" s="31">
        <v>3</v>
      </c>
      <c r="O166" s="31"/>
      <c r="P166" s="32"/>
      <c r="Q166" s="33">
        <f t="shared" si="13"/>
        <v>5730</v>
      </c>
      <c r="R166" s="31">
        <f t="shared" si="14"/>
        <v>60</v>
      </c>
      <c r="S166" s="34">
        <f t="shared" si="12"/>
        <v>0</v>
      </c>
    </row>
    <row r="167" spans="1:19" x14ac:dyDescent="0.2">
      <c r="A167" s="100"/>
      <c r="B167" s="93"/>
      <c r="C167" s="93"/>
      <c r="D167" s="96"/>
      <c r="E167" s="35">
        <v>0</v>
      </c>
      <c r="F167" s="36"/>
      <c r="G167" s="37">
        <v>0</v>
      </c>
      <c r="H167" s="38"/>
      <c r="I167" s="35">
        <v>0</v>
      </c>
      <c r="J167" s="35">
        <v>0</v>
      </c>
      <c r="K167" s="35">
        <v>0</v>
      </c>
      <c r="L167" s="35">
        <f t="shared" si="10"/>
        <v>0</v>
      </c>
      <c r="M167" s="35">
        <f t="shared" si="11"/>
        <v>0</v>
      </c>
      <c r="N167" s="39"/>
      <c r="O167" s="39">
        <v>18</v>
      </c>
      <c r="P167" s="40"/>
      <c r="Q167" s="41">
        <f t="shared" si="13"/>
        <v>34380</v>
      </c>
      <c r="R167" s="39">
        <f t="shared" si="14"/>
        <v>360</v>
      </c>
      <c r="S167" s="42">
        <f t="shared" si="12"/>
        <v>0</v>
      </c>
    </row>
    <row r="168" spans="1:19" x14ac:dyDescent="0.2">
      <c r="A168" s="109"/>
      <c r="B168" s="98"/>
      <c r="C168" s="98"/>
      <c r="D168" s="99"/>
      <c r="E168" s="57">
        <v>0</v>
      </c>
      <c r="F168" s="58"/>
      <c r="G168" s="58"/>
      <c r="H168" s="59">
        <v>0</v>
      </c>
      <c r="I168" s="57">
        <v>0</v>
      </c>
      <c r="J168" s="57">
        <v>0</v>
      </c>
      <c r="K168" s="57">
        <v>0</v>
      </c>
      <c r="L168" s="57">
        <f t="shared" si="10"/>
        <v>0</v>
      </c>
      <c r="M168" s="57">
        <f t="shared" si="11"/>
        <v>0</v>
      </c>
      <c r="N168" s="60"/>
      <c r="O168" s="60"/>
      <c r="P168" s="76">
        <v>8</v>
      </c>
      <c r="Q168" s="60">
        <f t="shared" si="13"/>
        <v>15280</v>
      </c>
      <c r="R168" s="60">
        <f t="shared" si="14"/>
        <v>160</v>
      </c>
      <c r="S168" s="62">
        <f t="shared" si="12"/>
        <v>0</v>
      </c>
    </row>
    <row r="169" spans="1:19" x14ac:dyDescent="0.2">
      <c r="A169" s="100">
        <v>93</v>
      </c>
      <c r="B169" s="92" t="s">
        <v>143</v>
      </c>
      <c r="C169" s="92" t="s">
        <v>144</v>
      </c>
      <c r="D169" s="95" t="s">
        <v>145</v>
      </c>
      <c r="E169" s="27">
        <v>0</v>
      </c>
      <c r="F169" s="28">
        <v>0</v>
      </c>
      <c r="G169" s="29"/>
      <c r="H169" s="30"/>
      <c r="I169" s="27">
        <v>0</v>
      </c>
      <c r="J169" s="27">
        <v>0</v>
      </c>
      <c r="K169" s="27">
        <v>0</v>
      </c>
      <c r="L169" s="27">
        <f t="shared" si="10"/>
        <v>0</v>
      </c>
      <c r="M169" s="27">
        <f t="shared" si="11"/>
        <v>0</v>
      </c>
      <c r="N169" s="31">
        <v>1</v>
      </c>
      <c r="O169" s="31"/>
      <c r="P169" s="32"/>
      <c r="Q169" s="33">
        <f t="shared" si="13"/>
        <v>1910</v>
      </c>
      <c r="R169" s="31">
        <f t="shared" si="14"/>
        <v>20</v>
      </c>
      <c r="S169" s="34">
        <f t="shared" si="12"/>
        <v>0</v>
      </c>
    </row>
    <row r="170" spans="1:19" x14ac:dyDescent="0.2">
      <c r="A170" s="100"/>
      <c r="B170" s="93"/>
      <c r="C170" s="93"/>
      <c r="D170" s="96"/>
      <c r="E170" s="35">
        <v>0</v>
      </c>
      <c r="F170" s="36"/>
      <c r="G170" s="37">
        <v>0</v>
      </c>
      <c r="H170" s="38"/>
      <c r="I170" s="35">
        <v>0</v>
      </c>
      <c r="J170" s="35">
        <v>0</v>
      </c>
      <c r="K170" s="35">
        <v>0</v>
      </c>
      <c r="L170" s="35">
        <f t="shared" si="10"/>
        <v>0</v>
      </c>
      <c r="M170" s="35">
        <f t="shared" si="11"/>
        <v>0</v>
      </c>
      <c r="N170" s="39"/>
      <c r="O170" s="39">
        <v>5</v>
      </c>
      <c r="P170" s="40"/>
      <c r="Q170" s="41">
        <f t="shared" si="13"/>
        <v>9550</v>
      </c>
      <c r="R170" s="39">
        <f t="shared" si="14"/>
        <v>100</v>
      </c>
      <c r="S170" s="42">
        <f t="shared" si="12"/>
        <v>0</v>
      </c>
    </row>
    <row r="171" spans="1:19" x14ac:dyDescent="0.2">
      <c r="A171" s="109"/>
      <c r="B171" s="98"/>
      <c r="C171" s="98"/>
      <c r="D171" s="99"/>
      <c r="E171" s="57">
        <v>0</v>
      </c>
      <c r="F171" s="58"/>
      <c r="G171" s="58"/>
      <c r="H171" s="59">
        <v>0</v>
      </c>
      <c r="I171" s="57">
        <v>0</v>
      </c>
      <c r="J171" s="57">
        <v>0</v>
      </c>
      <c r="K171" s="57">
        <v>0</v>
      </c>
      <c r="L171" s="57">
        <f t="shared" si="10"/>
        <v>0</v>
      </c>
      <c r="M171" s="57">
        <f t="shared" si="11"/>
        <v>0</v>
      </c>
      <c r="N171" s="60"/>
      <c r="O171" s="60"/>
      <c r="P171" s="76">
        <v>3.5</v>
      </c>
      <c r="Q171" s="60">
        <f t="shared" si="13"/>
        <v>6685</v>
      </c>
      <c r="R171" s="60">
        <f t="shared" si="14"/>
        <v>70</v>
      </c>
      <c r="S171" s="62">
        <f t="shared" si="12"/>
        <v>0</v>
      </c>
    </row>
    <row r="172" spans="1:19" x14ac:dyDescent="0.2">
      <c r="A172" s="103">
        <v>97</v>
      </c>
      <c r="B172" s="92" t="s">
        <v>146</v>
      </c>
      <c r="C172" s="92" t="s">
        <v>147</v>
      </c>
      <c r="D172" s="106" t="s">
        <v>148</v>
      </c>
      <c r="E172" s="27">
        <v>0</v>
      </c>
      <c r="F172" s="28">
        <v>0</v>
      </c>
      <c r="G172" s="29"/>
      <c r="H172" s="30"/>
      <c r="I172" s="27">
        <v>0</v>
      </c>
      <c r="J172" s="27">
        <v>0</v>
      </c>
      <c r="K172" s="27">
        <v>0</v>
      </c>
      <c r="L172" s="27">
        <f t="shared" si="10"/>
        <v>0</v>
      </c>
      <c r="M172" s="27">
        <f t="shared" si="11"/>
        <v>0</v>
      </c>
      <c r="N172" s="31">
        <v>1</v>
      </c>
      <c r="O172" s="31"/>
      <c r="P172" s="32"/>
      <c r="Q172" s="33">
        <f t="shared" si="13"/>
        <v>1910</v>
      </c>
      <c r="R172" s="31">
        <f t="shared" si="14"/>
        <v>20</v>
      </c>
      <c r="S172" s="34">
        <f t="shared" si="12"/>
        <v>0</v>
      </c>
    </row>
    <row r="173" spans="1:19" x14ac:dyDescent="0.2">
      <c r="A173" s="104"/>
      <c r="B173" s="93"/>
      <c r="C173" s="93"/>
      <c r="D173" s="107"/>
      <c r="E173" s="35">
        <v>0</v>
      </c>
      <c r="F173" s="36"/>
      <c r="G173" s="37">
        <v>0</v>
      </c>
      <c r="H173" s="38"/>
      <c r="I173" s="35">
        <v>0</v>
      </c>
      <c r="J173" s="35">
        <v>0</v>
      </c>
      <c r="K173" s="35">
        <v>0</v>
      </c>
      <c r="L173" s="35">
        <f t="shared" si="10"/>
        <v>0</v>
      </c>
      <c r="M173" s="35">
        <f t="shared" si="11"/>
        <v>0</v>
      </c>
      <c r="N173" s="39"/>
      <c r="O173" s="39">
        <v>3</v>
      </c>
      <c r="P173" s="40"/>
      <c r="Q173" s="41">
        <f t="shared" si="13"/>
        <v>5730</v>
      </c>
      <c r="R173" s="39">
        <f t="shared" si="14"/>
        <v>60</v>
      </c>
      <c r="S173" s="42">
        <f t="shared" si="12"/>
        <v>0</v>
      </c>
    </row>
    <row r="174" spans="1:19" x14ac:dyDescent="0.2">
      <c r="A174" s="105"/>
      <c r="B174" s="101"/>
      <c r="C174" s="101"/>
      <c r="D174" s="108"/>
      <c r="E174" s="43">
        <v>0</v>
      </c>
      <c r="F174" s="44"/>
      <c r="G174" s="44"/>
      <c r="H174" s="45">
        <v>0</v>
      </c>
      <c r="I174" s="43">
        <v>0</v>
      </c>
      <c r="J174" s="43">
        <v>0</v>
      </c>
      <c r="K174" s="43">
        <v>0</v>
      </c>
      <c r="L174" s="43">
        <f t="shared" si="10"/>
        <v>0</v>
      </c>
      <c r="M174" s="43">
        <f t="shared" si="11"/>
        <v>0</v>
      </c>
      <c r="N174" s="46"/>
      <c r="O174" s="46"/>
      <c r="P174" s="47">
        <v>2</v>
      </c>
      <c r="Q174" s="46">
        <f t="shared" si="13"/>
        <v>3820</v>
      </c>
      <c r="R174" s="46">
        <f t="shared" si="14"/>
        <v>40</v>
      </c>
      <c r="S174" s="48">
        <f t="shared" si="12"/>
        <v>0</v>
      </c>
    </row>
    <row r="175" spans="1:19" x14ac:dyDescent="0.2">
      <c r="A175" s="100">
        <v>97</v>
      </c>
      <c r="B175" s="92" t="s">
        <v>146</v>
      </c>
      <c r="C175" s="92" t="s">
        <v>149</v>
      </c>
      <c r="D175" s="95" t="s">
        <v>150</v>
      </c>
      <c r="E175" s="27">
        <v>0</v>
      </c>
      <c r="F175" s="28">
        <v>0</v>
      </c>
      <c r="G175" s="29"/>
      <c r="H175" s="30"/>
      <c r="I175" s="27">
        <v>0</v>
      </c>
      <c r="J175" s="27">
        <v>0</v>
      </c>
      <c r="K175" s="27">
        <v>0</v>
      </c>
      <c r="L175" s="27">
        <f t="shared" si="10"/>
        <v>0</v>
      </c>
      <c r="M175" s="27">
        <f t="shared" si="11"/>
        <v>0</v>
      </c>
      <c r="N175" s="31">
        <v>1</v>
      </c>
      <c r="O175" s="31"/>
      <c r="P175" s="32"/>
      <c r="Q175" s="33">
        <f t="shared" si="13"/>
        <v>1910</v>
      </c>
      <c r="R175" s="31">
        <f t="shared" si="14"/>
        <v>20</v>
      </c>
      <c r="S175" s="34">
        <f t="shared" si="12"/>
        <v>0</v>
      </c>
    </row>
    <row r="176" spans="1:19" x14ac:dyDescent="0.2">
      <c r="A176" s="100"/>
      <c r="B176" s="93"/>
      <c r="C176" s="93"/>
      <c r="D176" s="96"/>
      <c r="E176" s="35">
        <v>0</v>
      </c>
      <c r="F176" s="36"/>
      <c r="G176" s="37">
        <v>0</v>
      </c>
      <c r="H176" s="38"/>
      <c r="I176" s="35">
        <v>0</v>
      </c>
      <c r="J176" s="35">
        <v>0</v>
      </c>
      <c r="K176" s="35">
        <v>0</v>
      </c>
      <c r="L176" s="35">
        <f t="shared" si="10"/>
        <v>0</v>
      </c>
      <c r="M176" s="35">
        <f t="shared" si="11"/>
        <v>0</v>
      </c>
      <c r="N176" s="39"/>
      <c r="O176" s="39">
        <v>1</v>
      </c>
      <c r="P176" s="40"/>
      <c r="Q176" s="41">
        <f t="shared" si="13"/>
        <v>1910</v>
      </c>
      <c r="R176" s="39">
        <f t="shared" si="14"/>
        <v>20</v>
      </c>
      <c r="S176" s="42">
        <f t="shared" si="12"/>
        <v>0</v>
      </c>
    </row>
    <row r="177" spans="1:19" x14ac:dyDescent="0.2">
      <c r="A177" s="89"/>
      <c r="B177" s="94"/>
      <c r="C177" s="94"/>
      <c r="D177" s="96"/>
      <c r="E177" s="66">
        <v>0</v>
      </c>
      <c r="F177" s="67"/>
      <c r="G177" s="67"/>
      <c r="H177" s="68">
        <v>0</v>
      </c>
      <c r="I177" s="66">
        <v>0</v>
      </c>
      <c r="J177" s="66">
        <v>0</v>
      </c>
      <c r="K177" s="66">
        <v>0</v>
      </c>
      <c r="L177" s="66">
        <f t="shared" si="10"/>
        <v>0</v>
      </c>
      <c r="M177" s="66">
        <f t="shared" si="11"/>
        <v>0</v>
      </c>
      <c r="N177" s="69"/>
      <c r="O177" s="69"/>
      <c r="P177" s="78">
        <v>1</v>
      </c>
      <c r="Q177" s="69">
        <f t="shared" si="13"/>
        <v>1910</v>
      </c>
      <c r="R177" s="69">
        <f t="shared" si="14"/>
        <v>20</v>
      </c>
      <c r="S177" s="73">
        <f t="shared" si="12"/>
        <v>0</v>
      </c>
    </row>
    <row r="178" spans="1:19" x14ac:dyDescent="0.2">
      <c r="A178" s="100">
        <v>97</v>
      </c>
      <c r="B178" s="92" t="s">
        <v>146</v>
      </c>
      <c r="C178" s="92" t="s">
        <v>151</v>
      </c>
      <c r="D178" s="95" t="s">
        <v>152</v>
      </c>
      <c r="E178" s="27">
        <v>0</v>
      </c>
      <c r="F178" s="28">
        <v>0</v>
      </c>
      <c r="G178" s="29"/>
      <c r="H178" s="30"/>
      <c r="I178" s="27">
        <v>0</v>
      </c>
      <c r="J178" s="27">
        <v>0</v>
      </c>
      <c r="K178" s="27">
        <v>0</v>
      </c>
      <c r="L178" s="27">
        <f t="shared" si="10"/>
        <v>0</v>
      </c>
      <c r="M178" s="27">
        <f t="shared" si="11"/>
        <v>0</v>
      </c>
      <c r="N178" s="31">
        <v>1</v>
      </c>
      <c r="O178" s="31"/>
      <c r="P178" s="32"/>
      <c r="Q178" s="33">
        <f t="shared" si="13"/>
        <v>1910</v>
      </c>
      <c r="R178" s="31">
        <f t="shared" si="14"/>
        <v>20</v>
      </c>
      <c r="S178" s="34">
        <f t="shared" si="12"/>
        <v>0</v>
      </c>
    </row>
    <row r="179" spans="1:19" x14ac:dyDescent="0.2">
      <c r="A179" s="100"/>
      <c r="B179" s="93"/>
      <c r="C179" s="93"/>
      <c r="D179" s="96"/>
      <c r="E179" s="35">
        <v>0</v>
      </c>
      <c r="F179" s="36"/>
      <c r="G179" s="37">
        <v>0</v>
      </c>
      <c r="H179" s="38"/>
      <c r="I179" s="35">
        <v>0</v>
      </c>
      <c r="J179" s="35">
        <v>0</v>
      </c>
      <c r="K179" s="35">
        <v>0</v>
      </c>
      <c r="L179" s="35">
        <f t="shared" si="10"/>
        <v>0</v>
      </c>
      <c r="M179" s="35">
        <f t="shared" si="11"/>
        <v>0</v>
      </c>
      <c r="N179" s="39"/>
      <c r="O179" s="80">
        <v>0</v>
      </c>
      <c r="P179" s="40"/>
      <c r="Q179" s="41">
        <f t="shared" si="13"/>
        <v>0</v>
      </c>
      <c r="R179" s="39">
        <f t="shared" si="14"/>
        <v>0</v>
      </c>
      <c r="S179" s="42">
        <f t="shared" si="12"/>
        <v>0</v>
      </c>
    </row>
    <row r="180" spans="1:19" x14ac:dyDescent="0.2">
      <c r="A180" s="89"/>
      <c r="B180" s="94"/>
      <c r="C180" s="94"/>
      <c r="D180" s="96"/>
      <c r="E180" s="66">
        <v>0</v>
      </c>
      <c r="F180" s="67"/>
      <c r="G180" s="67"/>
      <c r="H180" s="68">
        <v>0</v>
      </c>
      <c r="I180" s="66">
        <v>0</v>
      </c>
      <c r="J180" s="66">
        <v>0</v>
      </c>
      <c r="K180" s="66">
        <v>0</v>
      </c>
      <c r="L180" s="66">
        <f t="shared" si="10"/>
        <v>0</v>
      </c>
      <c r="M180" s="66">
        <f t="shared" si="11"/>
        <v>0</v>
      </c>
      <c r="N180" s="69"/>
      <c r="O180" s="69"/>
      <c r="P180" s="78">
        <v>1</v>
      </c>
      <c r="Q180" s="69">
        <f t="shared" si="13"/>
        <v>1910</v>
      </c>
      <c r="R180" s="69">
        <f t="shared" si="14"/>
        <v>20</v>
      </c>
      <c r="S180" s="73">
        <f t="shared" si="12"/>
        <v>0</v>
      </c>
    </row>
    <row r="181" spans="1:19" x14ac:dyDescent="0.2">
      <c r="A181" s="89">
        <v>97</v>
      </c>
      <c r="B181" s="92" t="s">
        <v>146</v>
      </c>
      <c r="C181" s="92" t="s">
        <v>153</v>
      </c>
      <c r="D181" s="95" t="s">
        <v>154</v>
      </c>
      <c r="E181" s="27">
        <v>0</v>
      </c>
      <c r="F181" s="28">
        <v>0</v>
      </c>
      <c r="G181" s="29"/>
      <c r="H181" s="30"/>
      <c r="I181" s="27">
        <v>0</v>
      </c>
      <c r="J181" s="27">
        <v>0</v>
      </c>
      <c r="K181" s="27">
        <v>0</v>
      </c>
      <c r="L181" s="27">
        <f t="shared" si="10"/>
        <v>0</v>
      </c>
      <c r="M181" s="27">
        <f t="shared" si="11"/>
        <v>0</v>
      </c>
      <c r="N181" s="31">
        <v>1</v>
      </c>
      <c r="O181" s="31"/>
      <c r="P181" s="32"/>
      <c r="Q181" s="33">
        <f t="shared" si="13"/>
        <v>1910</v>
      </c>
      <c r="R181" s="31">
        <f t="shared" si="14"/>
        <v>20</v>
      </c>
      <c r="S181" s="34">
        <f t="shared" si="12"/>
        <v>0</v>
      </c>
    </row>
    <row r="182" spans="1:19" x14ac:dyDescent="0.2">
      <c r="A182" s="90"/>
      <c r="B182" s="93"/>
      <c r="C182" s="93"/>
      <c r="D182" s="96"/>
      <c r="E182" s="35">
        <v>0</v>
      </c>
      <c r="F182" s="36"/>
      <c r="G182" s="37">
        <v>0</v>
      </c>
      <c r="H182" s="38"/>
      <c r="I182" s="35">
        <v>0</v>
      </c>
      <c r="J182" s="35">
        <v>0</v>
      </c>
      <c r="K182" s="35">
        <v>0</v>
      </c>
      <c r="L182" s="35">
        <f t="shared" si="10"/>
        <v>0</v>
      </c>
      <c r="M182" s="35">
        <f t="shared" si="11"/>
        <v>0</v>
      </c>
      <c r="N182" s="39"/>
      <c r="O182" s="39">
        <v>1</v>
      </c>
      <c r="P182" s="40"/>
      <c r="Q182" s="41">
        <f t="shared" si="13"/>
        <v>1910</v>
      </c>
      <c r="R182" s="39">
        <f t="shared" si="14"/>
        <v>20</v>
      </c>
      <c r="S182" s="42">
        <f t="shared" si="12"/>
        <v>0</v>
      </c>
    </row>
    <row r="183" spans="1:19" x14ac:dyDescent="0.2">
      <c r="A183" s="91"/>
      <c r="B183" s="94"/>
      <c r="C183" s="101"/>
      <c r="D183" s="102"/>
      <c r="E183" s="43">
        <v>0</v>
      </c>
      <c r="F183" s="44"/>
      <c r="G183" s="44"/>
      <c r="H183" s="45">
        <v>0</v>
      </c>
      <c r="I183" s="43">
        <v>0</v>
      </c>
      <c r="J183" s="43">
        <v>0</v>
      </c>
      <c r="K183" s="43">
        <v>0</v>
      </c>
      <c r="L183" s="43">
        <f t="shared" si="10"/>
        <v>0</v>
      </c>
      <c r="M183" s="43">
        <f t="shared" si="11"/>
        <v>0</v>
      </c>
      <c r="N183" s="46"/>
      <c r="O183" s="46"/>
      <c r="P183" s="75">
        <v>1</v>
      </c>
      <c r="Q183" s="46">
        <f t="shared" si="13"/>
        <v>1910</v>
      </c>
      <c r="R183" s="46">
        <f t="shared" si="14"/>
        <v>20</v>
      </c>
      <c r="S183" s="48">
        <f t="shared" si="12"/>
        <v>0</v>
      </c>
    </row>
    <row r="184" spans="1:19" x14ac:dyDescent="0.2">
      <c r="A184" s="89">
        <v>97</v>
      </c>
      <c r="B184" s="92" t="s">
        <v>146</v>
      </c>
      <c r="C184" s="92" t="s">
        <v>155</v>
      </c>
      <c r="D184" s="95" t="s">
        <v>156</v>
      </c>
      <c r="E184" s="27">
        <v>0</v>
      </c>
      <c r="F184" s="28">
        <v>0</v>
      </c>
      <c r="G184" s="29"/>
      <c r="H184" s="30"/>
      <c r="I184" s="27">
        <v>0</v>
      </c>
      <c r="J184" s="27">
        <v>0</v>
      </c>
      <c r="K184" s="27">
        <v>0</v>
      </c>
      <c r="L184" s="27">
        <f t="shared" si="10"/>
        <v>0</v>
      </c>
      <c r="M184" s="27">
        <f t="shared" si="11"/>
        <v>0</v>
      </c>
      <c r="N184" s="31">
        <v>1</v>
      </c>
      <c r="O184" s="31"/>
      <c r="P184" s="32"/>
      <c r="Q184" s="33">
        <f t="shared" si="13"/>
        <v>1910</v>
      </c>
      <c r="R184" s="31">
        <f t="shared" si="14"/>
        <v>20</v>
      </c>
      <c r="S184" s="34">
        <f t="shared" si="12"/>
        <v>0</v>
      </c>
    </row>
    <row r="185" spans="1:19" x14ac:dyDescent="0.2">
      <c r="A185" s="90"/>
      <c r="B185" s="93"/>
      <c r="C185" s="93"/>
      <c r="D185" s="96"/>
      <c r="E185" s="35">
        <v>0</v>
      </c>
      <c r="F185" s="36"/>
      <c r="G185" s="37">
        <v>0</v>
      </c>
      <c r="H185" s="38"/>
      <c r="I185" s="35">
        <v>0</v>
      </c>
      <c r="J185" s="35">
        <v>0</v>
      </c>
      <c r="K185" s="35">
        <v>0</v>
      </c>
      <c r="L185" s="35">
        <f t="shared" si="10"/>
        <v>0</v>
      </c>
      <c r="M185" s="35">
        <f t="shared" si="11"/>
        <v>0</v>
      </c>
      <c r="N185" s="39"/>
      <c r="O185" s="39">
        <v>20</v>
      </c>
      <c r="P185" s="40"/>
      <c r="Q185" s="41">
        <f t="shared" si="13"/>
        <v>38200</v>
      </c>
      <c r="R185" s="39">
        <f t="shared" si="14"/>
        <v>400</v>
      </c>
      <c r="S185" s="42">
        <f t="shared" si="12"/>
        <v>0</v>
      </c>
    </row>
    <row r="186" spans="1:19" x14ac:dyDescent="0.2">
      <c r="A186" s="91"/>
      <c r="B186" s="94"/>
      <c r="C186" s="94"/>
      <c r="D186" s="96"/>
      <c r="E186" s="66">
        <v>0</v>
      </c>
      <c r="F186" s="67"/>
      <c r="G186" s="67"/>
      <c r="H186" s="68">
        <v>0</v>
      </c>
      <c r="I186" s="66">
        <v>0</v>
      </c>
      <c r="J186" s="66">
        <v>0</v>
      </c>
      <c r="K186" s="66">
        <v>0</v>
      </c>
      <c r="L186" s="66">
        <f t="shared" si="10"/>
        <v>0</v>
      </c>
      <c r="M186" s="66">
        <f t="shared" si="11"/>
        <v>0</v>
      </c>
      <c r="N186" s="69"/>
      <c r="O186" s="69"/>
      <c r="P186" s="78">
        <v>6</v>
      </c>
      <c r="Q186" s="69">
        <f t="shared" si="13"/>
        <v>11460</v>
      </c>
      <c r="R186" s="69">
        <f t="shared" si="14"/>
        <v>120</v>
      </c>
      <c r="S186" s="73">
        <f t="shared" si="12"/>
        <v>0</v>
      </c>
    </row>
    <row r="187" spans="1:19" x14ac:dyDescent="0.2">
      <c r="A187" s="89">
        <v>97</v>
      </c>
      <c r="B187" s="92" t="s">
        <v>146</v>
      </c>
      <c r="C187" s="92" t="s">
        <v>157</v>
      </c>
      <c r="D187" s="95" t="s">
        <v>158</v>
      </c>
      <c r="E187" s="27">
        <v>0</v>
      </c>
      <c r="F187" s="28">
        <v>0</v>
      </c>
      <c r="G187" s="29"/>
      <c r="H187" s="30"/>
      <c r="I187" s="27">
        <v>0</v>
      </c>
      <c r="J187" s="27">
        <v>0</v>
      </c>
      <c r="K187" s="27">
        <v>0</v>
      </c>
      <c r="L187" s="27">
        <f t="shared" si="10"/>
        <v>0</v>
      </c>
      <c r="M187" s="27">
        <f t="shared" si="11"/>
        <v>0</v>
      </c>
      <c r="N187" s="31">
        <v>1</v>
      </c>
      <c r="O187" s="31"/>
      <c r="P187" s="32"/>
      <c r="Q187" s="33">
        <f t="shared" si="13"/>
        <v>1910</v>
      </c>
      <c r="R187" s="31">
        <f t="shared" si="14"/>
        <v>20</v>
      </c>
      <c r="S187" s="34">
        <f t="shared" si="12"/>
        <v>0</v>
      </c>
    </row>
    <row r="188" spans="1:19" x14ac:dyDescent="0.2">
      <c r="A188" s="90"/>
      <c r="B188" s="93"/>
      <c r="C188" s="93"/>
      <c r="D188" s="96"/>
      <c r="E188" s="35">
        <v>0</v>
      </c>
      <c r="F188" s="36"/>
      <c r="G188" s="37">
        <v>0</v>
      </c>
      <c r="H188" s="38"/>
      <c r="I188" s="35">
        <v>0</v>
      </c>
      <c r="J188" s="35">
        <v>0</v>
      </c>
      <c r="K188" s="35">
        <v>0</v>
      </c>
      <c r="L188" s="35">
        <f t="shared" si="10"/>
        <v>0</v>
      </c>
      <c r="M188" s="35">
        <f t="shared" si="11"/>
        <v>0</v>
      </c>
      <c r="N188" s="39"/>
      <c r="O188" s="39">
        <v>18</v>
      </c>
      <c r="P188" s="40"/>
      <c r="Q188" s="41">
        <f t="shared" si="13"/>
        <v>34380</v>
      </c>
      <c r="R188" s="39">
        <f t="shared" si="14"/>
        <v>360</v>
      </c>
      <c r="S188" s="42">
        <f t="shared" si="12"/>
        <v>0</v>
      </c>
    </row>
    <row r="189" spans="1:19" x14ac:dyDescent="0.2">
      <c r="A189" s="97"/>
      <c r="B189" s="98"/>
      <c r="C189" s="98"/>
      <c r="D189" s="99"/>
      <c r="E189" s="57">
        <v>0</v>
      </c>
      <c r="F189" s="58"/>
      <c r="G189" s="58"/>
      <c r="H189" s="59">
        <v>0</v>
      </c>
      <c r="I189" s="57">
        <v>0</v>
      </c>
      <c r="J189" s="57">
        <v>0</v>
      </c>
      <c r="K189" s="57">
        <v>0</v>
      </c>
      <c r="L189" s="57">
        <f t="shared" si="10"/>
        <v>0</v>
      </c>
      <c r="M189" s="57">
        <f t="shared" si="11"/>
        <v>0</v>
      </c>
      <c r="N189" s="60"/>
      <c r="O189" s="60"/>
      <c r="P189" s="79">
        <v>5</v>
      </c>
      <c r="Q189" s="60">
        <f t="shared" si="13"/>
        <v>9550</v>
      </c>
      <c r="R189" s="60">
        <f t="shared" si="14"/>
        <v>100</v>
      </c>
      <c r="S189" s="62">
        <f t="shared" si="12"/>
        <v>0</v>
      </c>
    </row>
    <row r="190" spans="1:19" x14ac:dyDescent="0.2">
      <c r="A190" s="103">
        <v>98</v>
      </c>
      <c r="B190" s="92" t="s">
        <v>159</v>
      </c>
      <c r="C190" s="92" t="s">
        <v>160</v>
      </c>
      <c r="D190" s="106" t="s">
        <v>161</v>
      </c>
      <c r="E190" s="27">
        <v>0</v>
      </c>
      <c r="F190" s="28">
        <v>0</v>
      </c>
      <c r="G190" s="29"/>
      <c r="H190" s="30"/>
      <c r="I190" s="27">
        <v>0</v>
      </c>
      <c r="J190" s="27">
        <v>0</v>
      </c>
      <c r="K190" s="27">
        <v>0</v>
      </c>
      <c r="L190" s="27">
        <f t="shared" si="10"/>
        <v>0</v>
      </c>
      <c r="M190" s="27">
        <f t="shared" si="11"/>
        <v>0</v>
      </c>
      <c r="N190" s="31">
        <v>1</v>
      </c>
      <c r="O190" s="31"/>
      <c r="P190" s="32"/>
      <c r="Q190" s="33">
        <f t="shared" si="13"/>
        <v>1910</v>
      </c>
      <c r="R190" s="31">
        <f t="shared" si="14"/>
        <v>20</v>
      </c>
      <c r="S190" s="34">
        <f t="shared" si="12"/>
        <v>0</v>
      </c>
    </row>
    <row r="191" spans="1:19" x14ac:dyDescent="0.2">
      <c r="A191" s="104"/>
      <c r="B191" s="93"/>
      <c r="C191" s="93"/>
      <c r="D191" s="107"/>
      <c r="E191" s="35">
        <v>0</v>
      </c>
      <c r="F191" s="36"/>
      <c r="G191" s="37">
        <v>0</v>
      </c>
      <c r="H191" s="38"/>
      <c r="I191" s="35">
        <v>0</v>
      </c>
      <c r="J191" s="35">
        <v>0</v>
      </c>
      <c r="K191" s="35">
        <v>0</v>
      </c>
      <c r="L191" s="35">
        <f t="shared" si="10"/>
        <v>0</v>
      </c>
      <c r="M191" s="35">
        <f t="shared" si="11"/>
        <v>0</v>
      </c>
      <c r="N191" s="39"/>
      <c r="O191" s="39">
        <v>13</v>
      </c>
      <c r="P191" s="40"/>
      <c r="Q191" s="41">
        <f t="shared" si="13"/>
        <v>24830</v>
      </c>
      <c r="R191" s="39">
        <f t="shared" si="14"/>
        <v>260</v>
      </c>
      <c r="S191" s="42">
        <f t="shared" si="12"/>
        <v>0</v>
      </c>
    </row>
    <row r="192" spans="1:19" x14ac:dyDescent="0.2">
      <c r="A192" s="105"/>
      <c r="B192" s="101"/>
      <c r="C192" s="101"/>
      <c r="D192" s="108"/>
      <c r="E192" s="43">
        <v>0</v>
      </c>
      <c r="F192" s="44"/>
      <c r="G192" s="44"/>
      <c r="H192" s="45">
        <v>0</v>
      </c>
      <c r="I192" s="43">
        <v>0</v>
      </c>
      <c r="J192" s="43">
        <v>0</v>
      </c>
      <c r="K192" s="43">
        <v>0</v>
      </c>
      <c r="L192" s="43">
        <f t="shared" si="10"/>
        <v>0</v>
      </c>
      <c r="M192" s="43">
        <f t="shared" si="11"/>
        <v>0</v>
      </c>
      <c r="N192" s="46"/>
      <c r="O192" s="46"/>
      <c r="P192" s="47">
        <v>7</v>
      </c>
      <c r="Q192" s="46">
        <f t="shared" si="13"/>
        <v>13370</v>
      </c>
      <c r="R192" s="46">
        <f t="shared" si="14"/>
        <v>140</v>
      </c>
      <c r="S192" s="48">
        <f t="shared" si="12"/>
        <v>0</v>
      </c>
    </row>
    <row r="193" spans="1:19" x14ac:dyDescent="0.2">
      <c r="A193" s="100">
        <v>98</v>
      </c>
      <c r="B193" s="92" t="s">
        <v>159</v>
      </c>
      <c r="C193" s="92" t="s">
        <v>162</v>
      </c>
      <c r="D193" s="95" t="s">
        <v>163</v>
      </c>
      <c r="E193" s="27">
        <v>0</v>
      </c>
      <c r="F193" s="28">
        <v>0</v>
      </c>
      <c r="G193" s="29"/>
      <c r="H193" s="30"/>
      <c r="I193" s="27">
        <v>0</v>
      </c>
      <c r="J193" s="27">
        <v>0</v>
      </c>
      <c r="K193" s="27">
        <v>0</v>
      </c>
      <c r="L193" s="27">
        <f t="shared" si="10"/>
        <v>0</v>
      </c>
      <c r="M193" s="27">
        <f t="shared" si="11"/>
        <v>0</v>
      </c>
      <c r="N193" s="31">
        <v>1</v>
      </c>
      <c r="O193" s="31"/>
      <c r="P193" s="32"/>
      <c r="Q193" s="33">
        <f t="shared" si="13"/>
        <v>1910</v>
      </c>
      <c r="R193" s="31">
        <f t="shared" si="14"/>
        <v>20</v>
      </c>
      <c r="S193" s="34">
        <f t="shared" si="12"/>
        <v>0</v>
      </c>
    </row>
    <row r="194" spans="1:19" x14ac:dyDescent="0.2">
      <c r="A194" s="100"/>
      <c r="B194" s="93"/>
      <c r="C194" s="93"/>
      <c r="D194" s="96"/>
      <c r="E194" s="35">
        <v>0</v>
      </c>
      <c r="F194" s="36"/>
      <c r="G194" s="37">
        <v>0</v>
      </c>
      <c r="H194" s="38"/>
      <c r="I194" s="35">
        <v>0</v>
      </c>
      <c r="J194" s="35">
        <v>0</v>
      </c>
      <c r="K194" s="35">
        <v>0</v>
      </c>
      <c r="L194" s="35">
        <f t="shared" si="10"/>
        <v>0</v>
      </c>
      <c r="M194" s="35">
        <f t="shared" si="11"/>
        <v>0</v>
      </c>
      <c r="N194" s="39"/>
      <c r="O194" s="39">
        <v>4</v>
      </c>
      <c r="P194" s="40"/>
      <c r="Q194" s="41">
        <f t="shared" si="13"/>
        <v>7640</v>
      </c>
      <c r="R194" s="39">
        <f t="shared" si="14"/>
        <v>80</v>
      </c>
      <c r="S194" s="42">
        <f t="shared" si="12"/>
        <v>0</v>
      </c>
    </row>
    <row r="195" spans="1:19" x14ac:dyDescent="0.2">
      <c r="A195" s="89"/>
      <c r="B195" s="94"/>
      <c r="C195" s="94"/>
      <c r="D195" s="96"/>
      <c r="E195" s="66">
        <v>0</v>
      </c>
      <c r="F195" s="67"/>
      <c r="G195" s="67"/>
      <c r="H195" s="68">
        <v>0</v>
      </c>
      <c r="I195" s="66">
        <v>0</v>
      </c>
      <c r="J195" s="66">
        <v>0</v>
      </c>
      <c r="K195" s="66">
        <v>0</v>
      </c>
      <c r="L195" s="66">
        <f t="shared" si="10"/>
        <v>0</v>
      </c>
      <c r="M195" s="66">
        <f t="shared" si="11"/>
        <v>0</v>
      </c>
      <c r="N195" s="69"/>
      <c r="O195" s="69"/>
      <c r="P195" s="78">
        <v>1</v>
      </c>
      <c r="Q195" s="69">
        <f t="shared" si="13"/>
        <v>1910</v>
      </c>
      <c r="R195" s="69">
        <f t="shared" si="14"/>
        <v>20</v>
      </c>
      <c r="S195" s="73">
        <f t="shared" si="12"/>
        <v>0</v>
      </c>
    </row>
    <row r="196" spans="1:19" x14ac:dyDescent="0.2">
      <c r="A196" s="100">
        <v>98</v>
      </c>
      <c r="B196" s="92" t="s">
        <v>159</v>
      </c>
      <c r="C196" s="92" t="s">
        <v>164</v>
      </c>
      <c r="D196" s="95" t="s">
        <v>165</v>
      </c>
      <c r="E196" s="27">
        <v>0</v>
      </c>
      <c r="F196" s="28">
        <v>0</v>
      </c>
      <c r="G196" s="29"/>
      <c r="H196" s="30"/>
      <c r="I196" s="27">
        <v>0</v>
      </c>
      <c r="J196" s="27">
        <v>0</v>
      </c>
      <c r="K196" s="27">
        <v>0</v>
      </c>
      <c r="L196" s="27">
        <f t="shared" si="10"/>
        <v>0</v>
      </c>
      <c r="M196" s="27">
        <f t="shared" si="11"/>
        <v>0</v>
      </c>
      <c r="N196" s="31">
        <v>1</v>
      </c>
      <c r="O196" s="31"/>
      <c r="P196" s="32"/>
      <c r="Q196" s="33">
        <f t="shared" si="13"/>
        <v>1910</v>
      </c>
      <c r="R196" s="31">
        <f t="shared" si="14"/>
        <v>20</v>
      </c>
      <c r="S196" s="34">
        <f t="shared" si="12"/>
        <v>0</v>
      </c>
    </row>
    <row r="197" spans="1:19" x14ac:dyDescent="0.2">
      <c r="A197" s="100"/>
      <c r="B197" s="93"/>
      <c r="C197" s="93"/>
      <c r="D197" s="96"/>
      <c r="E197" s="35">
        <v>0</v>
      </c>
      <c r="F197" s="36"/>
      <c r="G197" s="37">
        <v>0</v>
      </c>
      <c r="H197" s="38"/>
      <c r="I197" s="35">
        <v>0</v>
      </c>
      <c r="J197" s="35">
        <v>0</v>
      </c>
      <c r="K197" s="35">
        <v>0</v>
      </c>
      <c r="L197" s="35">
        <f t="shared" si="10"/>
        <v>0</v>
      </c>
      <c r="M197" s="35">
        <f t="shared" si="11"/>
        <v>0</v>
      </c>
      <c r="N197" s="39"/>
      <c r="O197" s="80">
        <v>1</v>
      </c>
      <c r="P197" s="40"/>
      <c r="Q197" s="41">
        <f t="shared" si="13"/>
        <v>1910</v>
      </c>
      <c r="R197" s="39">
        <f t="shared" si="14"/>
        <v>20</v>
      </c>
      <c r="S197" s="42">
        <f t="shared" si="12"/>
        <v>0</v>
      </c>
    </row>
    <row r="198" spans="1:19" x14ac:dyDescent="0.2">
      <c r="A198" s="89"/>
      <c r="B198" s="94"/>
      <c r="C198" s="94"/>
      <c r="D198" s="96"/>
      <c r="E198" s="66">
        <v>0</v>
      </c>
      <c r="F198" s="67"/>
      <c r="G198" s="67"/>
      <c r="H198" s="68">
        <v>0</v>
      </c>
      <c r="I198" s="66">
        <v>0</v>
      </c>
      <c r="J198" s="66">
        <v>0</v>
      </c>
      <c r="K198" s="66">
        <v>0</v>
      </c>
      <c r="L198" s="66">
        <f t="shared" si="10"/>
        <v>0</v>
      </c>
      <c r="M198" s="66">
        <f t="shared" si="11"/>
        <v>0</v>
      </c>
      <c r="N198" s="69"/>
      <c r="O198" s="69"/>
      <c r="P198" s="78">
        <v>1</v>
      </c>
      <c r="Q198" s="69">
        <f t="shared" si="13"/>
        <v>1910</v>
      </c>
      <c r="R198" s="69">
        <f t="shared" si="14"/>
        <v>20</v>
      </c>
      <c r="S198" s="73">
        <f t="shared" si="12"/>
        <v>0</v>
      </c>
    </row>
    <row r="199" spans="1:19" x14ac:dyDescent="0.2">
      <c r="A199" s="89">
        <v>98</v>
      </c>
      <c r="B199" s="92" t="s">
        <v>159</v>
      </c>
      <c r="C199" s="92" t="s">
        <v>166</v>
      </c>
      <c r="D199" s="95" t="s">
        <v>167</v>
      </c>
      <c r="E199" s="27">
        <v>0</v>
      </c>
      <c r="F199" s="28">
        <v>0</v>
      </c>
      <c r="G199" s="29"/>
      <c r="H199" s="30"/>
      <c r="I199" s="27">
        <v>0</v>
      </c>
      <c r="J199" s="27">
        <v>0</v>
      </c>
      <c r="K199" s="27">
        <v>0</v>
      </c>
      <c r="L199" s="27">
        <f t="shared" ref="L199:L207" si="15">ROUND(SUM(F199:K199),2)</f>
        <v>0</v>
      </c>
      <c r="M199" s="27">
        <f t="shared" ref="M199:M207" si="16">+L199*1.5</f>
        <v>0</v>
      </c>
      <c r="N199" s="31">
        <v>1</v>
      </c>
      <c r="O199" s="31"/>
      <c r="P199" s="32"/>
      <c r="Q199" s="33">
        <f t="shared" si="13"/>
        <v>1910</v>
      </c>
      <c r="R199" s="31">
        <f t="shared" si="14"/>
        <v>20</v>
      </c>
      <c r="S199" s="34">
        <f t="shared" ref="S199:S207" si="17">+(Q199*L199)+(R199*M199)</f>
        <v>0</v>
      </c>
    </row>
    <row r="200" spans="1:19" x14ac:dyDescent="0.2">
      <c r="A200" s="90"/>
      <c r="B200" s="93"/>
      <c r="C200" s="93"/>
      <c r="D200" s="96"/>
      <c r="E200" s="35">
        <v>0</v>
      </c>
      <c r="F200" s="36"/>
      <c r="G200" s="37">
        <v>0</v>
      </c>
      <c r="H200" s="38"/>
      <c r="I200" s="35">
        <v>0</v>
      </c>
      <c r="J200" s="35">
        <v>0</v>
      </c>
      <c r="K200" s="35">
        <v>0</v>
      </c>
      <c r="L200" s="35">
        <f t="shared" si="15"/>
        <v>0</v>
      </c>
      <c r="M200" s="35">
        <f t="shared" si="16"/>
        <v>0</v>
      </c>
      <c r="N200" s="39"/>
      <c r="O200" s="39">
        <v>4</v>
      </c>
      <c r="P200" s="40"/>
      <c r="Q200" s="41">
        <f t="shared" ref="Q200:Q207" si="18">SUM(N200:P200)*($C$3)</f>
        <v>7640</v>
      </c>
      <c r="R200" s="39">
        <f t="shared" ref="R200:R207" si="19">SUM($N200:$P200)*$C$4</f>
        <v>80</v>
      </c>
      <c r="S200" s="42">
        <f t="shared" si="17"/>
        <v>0</v>
      </c>
    </row>
    <row r="201" spans="1:19" x14ac:dyDescent="0.2">
      <c r="A201" s="91"/>
      <c r="B201" s="94"/>
      <c r="C201" s="101"/>
      <c r="D201" s="102"/>
      <c r="E201" s="43">
        <v>0</v>
      </c>
      <c r="F201" s="44"/>
      <c r="G201" s="44"/>
      <c r="H201" s="45">
        <v>0</v>
      </c>
      <c r="I201" s="43">
        <v>0</v>
      </c>
      <c r="J201" s="43">
        <v>0</v>
      </c>
      <c r="K201" s="43">
        <v>0</v>
      </c>
      <c r="L201" s="43">
        <f t="shared" si="15"/>
        <v>0</v>
      </c>
      <c r="M201" s="43">
        <f t="shared" si="16"/>
        <v>0</v>
      </c>
      <c r="N201" s="46"/>
      <c r="O201" s="46"/>
      <c r="P201" s="75">
        <v>3</v>
      </c>
      <c r="Q201" s="46">
        <f t="shared" si="18"/>
        <v>5730</v>
      </c>
      <c r="R201" s="46">
        <f t="shared" si="19"/>
        <v>60</v>
      </c>
      <c r="S201" s="48">
        <f t="shared" si="17"/>
        <v>0</v>
      </c>
    </row>
    <row r="202" spans="1:19" x14ac:dyDescent="0.2">
      <c r="A202" s="89">
        <v>98</v>
      </c>
      <c r="B202" s="92" t="s">
        <v>159</v>
      </c>
      <c r="C202" s="92" t="s">
        <v>168</v>
      </c>
      <c r="D202" s="95" t="s">
        <v>169</v>
      </c>
      <c r="E202" s="27">
        <v>0</v>
      </c>
      <c r="F202" s="28">
        <v>0</v>
      </c>
      <c r="G202" s="29"/>
      <c r="H202" s="30"/>
      <c r="I202" s="27">
        <v>0</v>
      </c>
      <c r="J202" s="27">
        <v>0</v>
      </c>
      <c r="K202" s="27">
        <v>0</v>
      </c>
      <c r="L202" s="27">
        <f t="shared" si="15"/>
        <v>0</v>
      </c>
      <c r="M202" s="27">
        <f t="shared" si="16"/>
        <v>0</v>
      </c>
      <c r="N202" s="31">
        <v>1</v>
      </c>
      <c r="O202" s="31"/>
      <c r="P202" s="32"/>
      <c r="Q202" s="33">
        <f t="shared" si="18"/>
        <v>1910</v>
      </c>
      <c r="R202" s="31">
        <f t="shared" si="19"/>
        <v>20</v>
      </c>
      <c r="S202" s="34">
        <f t="shared" si="17"/>
        <v>0</v>
      </c>
    </row>
    <row r="203" spans="1:19" x14ac:dyDescent="0.2">
      <c r="A203" s="90"/>
      <c r="B203" s="93"/>
      <c r="C203" s="93"/>
      <c r="D203" s="96"/>
      <c r="E203" s="35">
        <v>0</v>
      </c>
      <c r="F203" s="36"/>
      <c r="G203" s="37">
        <v>0</v>
      </c>
      <c r="H203" s="38"/>
      <c r="I203" s="35">
        <v>0</v>
      </c>
      <c r="J203" s="35">
        <v>0</v>
      </c>
      <c r="K203" s="35">
        <v>0</v>
      </c>
      <c r="L203" s="35">
        <f t="shared" si="15"/>
        <v>0</v>
      </c>
      <c r="M203" s="35">
        <f t="shared" si="16"/>
        <v>0</v>
      </c>
      <c r="N203" s="39"/>
      <c r="O203" s="39">
        <v>1</v>
      </c>
      <c r="P203" s="40"/>
      <c r="Q203" s="41">
        <f t="shared" si="18"/>
        <v>1910</v>
      </c>
      <c r="R203" s="39">
        <f t="shared" si="19"/>
        <v>20</v>
      </c>
      <c r="S203" s="42">
        <f t="shared" si="17"/>
        <v>0</v>
      </c>
    </row>
    <row r="204" spans="1:19" x14ac:dyDescent="0.2">
      <c r="A204" s="91"/>
      <c r="B204" s="94"/>
      <c r="C204" s="94"/>
      <c r="D204" s="96"/>
      <c r="E204" s="66">
        <v>0</v>
      </c>
      <c r="F204" s="67"/>
      <c r="G204" s="67"/>
      <c r="H204" s="68">
        <v>0</v>
      </c>
      <c r="I204" s="66">
        <v>0</v>
      </c>
      <c r="J204" s="66">
        <v>0</v>
      </c>
      <c r="K204" s="66">
        <v>0</v>
      </c>
      <c r="L204" s="66">
        <f t="shared" si="15"/>
        <v>0</v>
      </c>
      <c r="M204" s="66">
        <f t="shared" si="16"/>
        <v>0</v>
      </c>
      <c r="N204" s="69"/>
      <c r="O204" s="69"/>
      <c r="P204" s="78">
        <v>1</v>
      </c>
      <c r="Q204" s="69">
        <f t="shared" si="18"/>
        <v>1910</v>
      </c>
      <c r="R204" s="69">
        <f t="shared" si="19"/>
        <v>20</v>
      </c>
      <c r="S204" s="73">
        <f t="shared" si="17"/>
        <v>0</v>
      </c>
    </row>
    <row r="205" spans="1:19" x14ac:dyDescent="0.2">
      <c r="A205" s="89">
        <v>98</v>
      </c>
      <c r="B205" s="92" t="s">
        <v>159</v>
      </c>
      <c r="C205" s="92" t="s">
        <v>170</v>
      </c>
      <c r="D205" s="95" t="s">
        <v>171</v>
      </c>
      <c r="E205" s="27">
        <v>0</v>
      </c>
      <c r="F205" s="28">
        <v>0</v>
      </c>
      <c r="G205" s="29"/>
      <c r="H205" s="30"/>
      <c r="I205" s="27">
        <v>0</v>
      </c>
      <c r="J205" s="27">
        <v>0</v>
      </c>
      <c r="K205" s="27">
        <v>0</v>
      </c>
      <c r="L205" s="27">
        <f t="shared" si="15"/>
        <v>0</v>
      </c>
      <c r="M205" s="27">
        <f t="shared" si="16"/>
        <v>0</v>
      </c>
      <c r="N205" s="31">
        <v>3</v>
      </c>
      <c r="O205" s="31"/>
      <c r="P205" s="32"/>
      <c r="Q205" s="33">
        <f t="shared" si="18"/>
        <v>5730</v>
      </c>
      <c r="R205" s="31">
        <f t="shared" si="19"/>
        <v>60</v>
      </c>
      <c r="S205" s="34">
        <f t="shared" si="17"/>
        <v>0</v>
      </c>
    </row>
    <row r="206" spans="1:19" x14ac:dyDescent="0.2">
      <c r="A206" s="90"/>
      <c r="B206" s="93"/>
      <c r="C206" s="93"/>
      <c r="D206" s="96"/>
      <c r="E206" s="35">
        <v>0</v>
      </c>
      <c r="F206" s="36"/>
      <c r="G206" s="37">
        <v>0</v>
      </c>
      <c r="H206" s="38"/>
      <c r="I206" s="35">
        <v>0</v>
      </c>
      <c r="J206" s="35">
        <v>0</v>
      </c>
      <c r="K206" s="35">
        <v>0</v>
      </c>
      <c r="L206" s="35">
        <f t="shared" si="15"/>
        <v>0</v>
      </c>
      <c r="M206" s="35">
        <f t="shared" si="16"/>
        <v>0</v>
      </c>
      <c r="N206" s="39"/>
      <c r="O206" s="39">
        <v>16</v>
      </c>
      <c r="P206" s="40"/>
      <c r="Q206" s="41">
        <f t="shared" si="18"/>
        <v>30560</v>
      </c>
      <c r="R206" s="39">
        <f t="shared" si="19"/>
        <v>320</v>
      </c>
      <c r="S206" s="42">
        <f t="shared" si="17"/>
        <v>0</v>
      </c>
    </row>
    <row r="207" spans="1:19" x14ac:dyDescent="0.2">
      <c r="A207" s="97"/>
      <c r="B207" s="98"/>
      <c r="C207" s="98"/>
      <c r="D207" s="99"/>
      <c r="E207" s="57">
        <v>0</v>
      </c>
      <c r="F207" s="58"/>
      <c r="G207" s="58"/>
      <c r="H207" s="59">
        <v>0</v>
      </c>
      <c r="I207" s="57">
        <v>0</v>
      </c>
      <c r="J207" s="57">
        <v>0</v>
      </c>
      <c r="K207" s="57">
        <v>0</v>
      </c>
      <c r="L207" s="57">
        <f t="shared" si="15"/>
        <v>0</v>
      </c>
      <c r="M207" s="57">
        <f t="shared" si="16"/>
        <v>0</v>
      </c>
      <c r="N207" s="60"/>
      <c r="O207" s="60"/>
      <c r="P207" s="79">
        <v>8</v>
      </c>
      <c r="Q207" s="60">
        <f t="shared" si="18"/>
        <v>15280</v>
      </c>
      <c r="R207" s="60">
        <f t="shared" si="19"/>
        <v>160</v>
      </c>
      <c r="S207" s="62">
        <f t="shared" si="17"/>
        <v>0</v>
      </c>
    </row>
  </sheetData>
  <mergeCells count="276">
    <mergeCell ref="A1:B1"/>
    <mergeCell ref="C1:D1"/>
    <mergeCell ref="A2:B2"/>
    <mergeCell ref="C2:D2"/>
    <mergeCell ref="A3:B3"/>
    <mergeCell ref="C3:D3"/>
    <mergeCell ref="A10:A12"/>
    <mergeCell ref="B10:B12"/>
    <mergeCell ref="C10:C12"/>
    <mergeCell ref="D10:D12"/>
    <mergeCell ref="A13:A15"/>
    <mergeCell ref="B13:B15"/>
    <mergeCell ref="C13:C15"/>
    <mergeCell ref="D13:D15"/>
    <mergeCell ref="A4:B4"/>
    <mergeCell ref="C4:D4"/>
    <mergeCell ref="A7:A9"/>
    <mergeCell ref="B7:B9"/>
    <mergeCell ref="C7:C9"/>
    <mergeCell ref="D7:D9"/>
    <mergeCell ref="A22:A24"/>
    <mergeCell ref="B22:B24"/>
    <mergeCell ref="C22:C24"/>
    <mergeCell ref="D22:D24"/>
    <mergeCell ref="A25:A27"/>
    <mergeCell ref="B25:B27"/>
    <mergeCell ref="C25:C27"/>
    <mergeCell ref="D25:D27"/>
    <mergeCell ref="A16:A18"/>
    <mergeCell ref="B16:B18"/>
    <mergeCell ref="C16:C18"/>
    <mergeCell ref="D16:D18"/>
    <mergeCell ref="A19:A21"/>
    <mergeCell ref="B19:B21"/>
    <mergeCell ref="C19:C21"/>
    <mergeCell ref="D19:D21"/>
    <mergeCell ref="A34:A36"/>
    <mergeCell ref="B34:B36"/>
    <mergeCell ref="C34:C36"/>
    <mergeCell ref="D34:D36"/>
    <mergeCell ref="A37:A39"/>
    <mergeCell ref="B37:B39"/>
    <mergeCell ref="C37:C39"/>
    <mergeCell ref="D37:D39"/>
    <mergeCell ref="A28:A30"/>
    <mergeCell ref="B28:B30"/>
    <mergeCell ref="C28:C30"/>
    <mergeCell ref="D28:D30"/>
    <mergeCell ref="A31:A33"/>
    <mergeCell ref="B31:B33"/>
    <mergeCell ref="C31:C33"/>
    <mergeCell ref="D31:D33"/>
    <mergeCell ref="A46:A48"/>
    <mergeCell ref="B46:B48"/>
    <mergeCell ref="C46:C48"/>
    <mergeCell ref="D46:D48"/>
    <mergeCell ref="A49:A51"/>
    <mergeCell ref="B49:B51"/>
    <mergeCell ref="C49:C51"/>
    <mergeCell ref="D49:D51"/>
    <mergeCell ref="A40:A42"/>
    <mergeCell ref="B40:B42"/>
    <mergeCell ref="C40:C42"/>
    <mergeCell ref="D40:D42"/>
    <mergeCell ref="A43:A45"/>
    <mergeCell ref="B43:B45"/>
    <mergeCell ref="C43:C45"/>
    <mergeCell ref="D43:D45"/>
    <mergeCell ref="A58:A60"/>
    <mergeCell ref="B58:B60"/>
    <mergeCell ref="C58:C60"/>
    <mergeCell ref="D58:D60"/>
    <mergeCell ref="A61:A63"/>
    <mergeCell ref="B61:B63"/>
    <mergeCell ref="C61:C63"/>
    <mergeCell ref="D61:D63"/>
    <mergeCell ref="A52:A54"/>
    <mergeCell ref="B52:B54"/>
    <mergeCell ref="C52:C54"/>
    <mergeCell ref="D52:D54"/>
    <mergeCell ref="A55:A57"/>
    <mergeCell ref="B55:B57"/>
    <mergeCell ref="C55:C57"/>
    <mergeCell ref="D55:D57"/>
    <mergeCell ref="A70:A72"/>
    <mergeCell ref="B70:B72"/>
    <mergeCell ref="C70:C72"/>
    <mergeCell ref="D70:D72"/>
    <mergeCell ref="A73:A75"/>
    <mergeCell ref="B73:B75"/>
    <mergeCell ref="C73:C75"/>
    <mergeCell ref="D73:D75"/>
    <mergeCell ref="A64:A66"/>
    <mergeCell ref="B64:B66"/>
    <mergeCell ref="C64:C66"/>
    <mergeCell ref="D64:D66"/>
    <mergeCell ref="A67:A69"/>
    <mergeCell ref="B67:B69"/>
    <mergeCell ref="C67:C69"/>
    <mergeCell ref="D67:D69"/>
    <mergeCell ref="A82:A84"/>
    <mergeCell ref="B82:B84"/>
    <mergeCell ref="C82:C84"/>
    <mergeCell ref="D82:D84"/>
    <mergeCell ref="A85:A87"/>
    <mergeCell ref="B85:B87"/>
    <mergeCell ref="C85:C87"/>
    <mergeCell ref="D85:D87"/>
    <mergeCell ref="A76:A78"/>
    <mergeCell ref="B76:B78"/>
    <mergeCell ref="C76:C78"/>
    <mergeCell ref="D76:D78"/>
    <mergeCell ref="A79:A81"/>
    <mergeCell ref="B79:B81"/>
    <mergeCell ref="C79:C81"/>
    <mergeCell ref="D79:D81"/>
    <mergeCell ref="A94:A96"/>
    <mergeCell ref="B94:B96"/>
    <mergeCell ref="C94:C96"/>
    <mergeCell ref="D94:D96"/>
    <mergeCell ref="A97:A99"/>
    <mergeCell ref="B97:B99"/>
    <mergeCell ref="C97:C99"/>
    <mergeCell ref="D97:D99"/>
    <mergeCell ref="A88:A90"/>
    <mergeCell ref="B88:B90"/>
    <mergeCell ref="C88:C90"/>
    <mergeCell ref="D88:D90"/>
    <mergeCell ref="A91:A93"/>
    <mergeCell ref="B91:B93"/>
    <mergeCell ref="C91:C93"/>
    <mergeCell ref="D91:D93"/>
    <mergeCell ref="A106:A108"/>
    <mergeCell ref="B106:B108"/>
    <mergeCell ref="C106:C108"/>
    <mergeCell ref="D106:D108"/>
    <mergeCell ref="A109:A111"/>
    <mergeCell ref="B109:B111"/>
    <mergeCell ref="C109:C111"/>
    <mergeCell ref="D109:D111"/>
    <mergeCell ref="A100:A102"/>
    <mergeCell ref="B100:B102"/>
    <mergeCell ref="C100:C102"/>
    <mergeCell ref="D100:D102"/>
    <mergeCell ref="A103:A105"/>
    <mergeCell ref="B103:B105"/>
    <mergeCell ref="C103:C105"/>
    <mergeCell ref="D103:D105"/>
    <mergeCell ref="A118:A120"/>
    <mergeCell ref="B118:B120"/>
    <mergeCell ref="C118:C120"/>
    <mergeCell ref="D118:D120"/>
    <mergeCell ref="A121:A123"/>
    <mergeCell ref="B121:B123"/>
    <mergeCell ref="C121:C123"/>
    <mergeCell ref="D121:D123"/>
    <mergeCell ref="A112:A114"/>
    <mergeCell ref="B112:B114"/>
    <mergeCell ref="C112:C114"/>
    <mergeCell ref="D112:D114"/>
    <mergeCell ref="A115:A117"/>
    <mergeCell ref="B115:B117"/>
    <mergeCell ref="C115:C117"/>
    <mergeCell ref="D115:D117"/>
    <mergeCell ref="A130:A132"/>
    <mergeCell ref="B130:B132"/>
    <mergeCell ref="C130:C132"/>
    <mergeCell ref="D130:D132"/>
    <mergeCell ref="A133:A135"/>
    <mergeCell ref="B133:B135"/>
    <mergeCell ref="C133:C135"/>
    <mergeCell ref="D133:D135"/>
    <mergeCell ref="A124:A126"/>
    <mergeCell ref="B124:B126"/>
    <mergeCell ref="C124:C126"/>
    <mergeCell ref="D124:D126"/>
    <mergeCell ref="A127:A129"/>
    <mergeCell ref="B127:B129"/>
    <mergeCell ref="C127:C129"/>
    <mergeCell ref="D127:D129"/>
    <mergeCell ref="A142:A144"/>
    <mergeCell ref="B142:B144"/>
    <mergeCell ref="C142:C144"/>
    <mergeCell ref="D142:D144"/>
    <mergeCell ref="A145:A147"/>
    <mergeCell ref="B145:B147"/>
    <mergeCell ref="C145:C147"/>
    <mergeCell ref="D145:D147"/>
    <mergeCell ref="A136:A138"/>
    <mergeCell ref="B136:B138"/>
    <mergeCell ref="C136:C138"/>
    <mergeCell ref="D136:D138"/>
    <mergeCell ref="A139:A141"/>
    <mergeCell ref="B139:B141"/>
    <mergeCell ref="C139:C141"/>
    <mergeCell ref="D139:D141"/>
    <mergeCell ref="A154:A156"/>
    <mergeCell ref="B154:B156"/>
    <mergeCell ref="C154:C156"/>
    <mergeCell ref="D154:D156"/>
    <mergeCell ref="A157:A159"/>
    <mergeCell ref="B157:B159"/>
    <mergeCell ref="C157:C159"/>
    <mergeCell ref="D157:D159"/>
    <mergeCell ref="A148:A150"/>
    <mergeCell ref="B148:B150"/>
    <mergeCell ref="C148:C150"/>
    <mergeCell ref="D148:D150"/>
    <mergeCell ref="A151:A153"/>
    <mergeCell ref="B151:B153"/>
    <mergeCell ref="C151:C153"/>
    <mergeCell ref="D151:D153"/>
    <mergeCell ref="A166:A168"/>
    <mergeCell ref="B166:B168"/>
    <mergeCell ref="C166:C168"/>
    <mergeCell ref="D166:D168"/>
    <mergeCell ref="A169:A171"/>
    <mergeCell ref="B169:B171"/>
    <mergeCell ref="C169:C171"/>
    <mergeCell ref="D169:D171"/>
    <mergeCell ref="A160:A162"/>
    <mergeCell ref="B160:B162"/>
    <mergeCell ref="C160:C162"/>
    <mergeCell ref="D160:D162"/>
    <mergeCell ref="A163:A165"/>
    <mergeCell ref="B163:B165"/>
    <mergeCell ref="C163:C165"/>
    <mergeCell ref="D163:D165"/>
    <mergeCell ref="A178:A180"/>
    <mergeCell ref="B178:B180"/>
    <mergeCell ref="C178:C180"/>
    <mergeCell ref="D178:D180"/>
    <mergeCell ref="A181:A183"/>
    <mergeCell ref="B181:B183"/>
    <mergeCell ref="C181:C183"/>
    <mergeCell ref="D181:D183"/>
    <mergeCell ref="A172:A174"/>
    <mergeCell ref="B172:B174"/>
    <mergeCell ref="C172:C174"/>
    <mergeCell ref="D172:D174"/>
    <mergeCell ref="A175:A177"/>
    <mergeCell ref="B175:B177"/>
    <mergeCell ref="C175:C177"/>
    <mergeCell ref="D175:D177"/>
    <mergeCell ref="A190:A192"/>
    <mergeCell ref="B190:B192"/>
    <mergeCell ref="C190:C192"/>
    <mergeCell ref="D190:D192"/>
    <mergeCell ref="A193:A195"/>
    <mergeCell ref="B193:B195"/>
    <mergeCell ref="C193:C195"/>
    <mergeCell ref="D193:D195"/>
    <mergeCell ref="A184:A186"/>
    <mergeCell ref="B184:B186"/>
    <mergeCell ref="C184:C186"/>
    <mergeCell ref="D184:D186"/>
    <mergeCell ref="A187:A189"/>
    <mergeCell ref="B187:B189"/>
    <mergeCell ref="C187:C189"/>
    <mergeCell ref="D187:D189"/>
    <mergeCell ref="A202:A204"/>
    <mergeCell ref="B202:B204"/>
    <mergeCell ref="C202:C204"/>
    <mergeCell ref="D202:D204"/>
    <mergeCell ref="A205:A207"/>
    <mergeCell ref="B205:B207"/>
    <mergeCell ref="C205:C207"/>
    <mergeCell ref="D205:D207"/>
    <mergeCell ref="A196:A198"/>
    <mergeCell ref="B196:B198"/>
    <mergeCell ref="C196:C198"/>
    <mergeCell ref="D196:D198"/>
    <mergeCell ref="A199:A201"/>
    <mergeCell ref="B199:B201"/>
    <mergeCell ref="C199:C201"/>
    <mergeCell ref="D199:D201"/>
  </mergeCells>
  <conditionalFormatting sqref="F7:F207">
    <cfRule type="expression" dxfId="2" priority="1">
      <formula>#REF!&gt;0</formula>
    </cfRule>
  </conditionalFormatting>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47915-69A7-427F-B00F-C0743356CC85}">
  <dimension ref="A1:S207"/>
  <sheetViews>
    <sheetView zoomScaleNormal="100" workbookViewId="0">
      <pane xSplit="4" ySplit="6" topLeftCell="E7" activePane="bottomRight" state="frozen"/>
      <selection pane="topRight" activeCell="G1" sqref="G1"/>
      <selection pane="bottomLeft" activeCell="A3" sqref="A3"/>
      <selection pane="bottomRight" activeCell="C3" sqref="C3:D3"/>
    </sheetView>
  </sheetViews>
  <sheetFormatPr defaultRowHeight="12.75" x14ac:dyDescent="0.2"/>
  <cols>
    <col min="1" max="3" width="12.5703125" customWidth="1"/>
    <col min="4" max="4" width="54.7109375" style="1" customWidth="1"/>
    <col min="5" max="5" width="16.85546875" style="17" customWidth="1"/>
    <col min="6" max="6" width="12.5703125" style="8" customWidth="1"/>
    <col min="7" max="8" width="12.5703125" style="15" customWidth="1"/>
    <col min="9" max="11" width="12.5703125" style="10" customWidth="1"/>
    <col min="12" max="12" width="12.5703125" style="7" customWidth="1"/>
    <col min="13" max="13" width="12.5703125" style="10" customWidth="1"/>
    <col min="14" max="18" width="12.5703125" style="9" customWidth="1"/>
    <col min="19" max="19" width="16.140625" style="10" bestFit="1" customWidth="1"/>
  </cols>
  <sheetData>
    <row r="1" spans="1:19" x14ac:dyDescent="0.2">
      <c r="A1" s="120" t="s">
        <v>0</v>
      </c>
      <c r="B1" s="120"/>
      <c r="C1" s="121"/>
      <c r="D1" s="121"/>
    </row>
    <row r="2" spans="1:19" x14ac:dyDescent="0.2">
      <c r="A2" s="120" t="s">
        <v>1</v>
      </c>
      <c r="B2" s="120"/>
      <c r="C2" s="121">
        <v>9</v>
      </c>
      <c r="D2" s="121"/>
      <c r="E2" s="16"/>
      <c r="F2" s="3"/>
      <c r="G2" s="14"/>
      <c r="H2" s="14"/>
      <c r="I2" s="2"/>
      <c r="J2" s="2"/>
      <c r="K2" s="2"/>
      <c r="L2" s="13"/>
      <c r="M2" s="4"/>
      <c r="N2" s="4"/>
      <c r="O2" s="4"/>
      <c r="P2" s="5"/>
      <c r="Q2" s="4"/>
      <c r="S2" s="2"/>
    </row>
    <row r="3" spans="1:19" x14ac:dyDescent="0.2">
      <c r="A3" s="120" t="s">
        <v>2</v>
      </c>
      <c r="B3" s="120"/>
      <c r="C3" s="121">
        <v>1910</v>
      </c>
      <c r="D3" s="121"/>
      <c r="E3" s="16"/>
      <c r="F3" s="3"/>
      <c r="G3" s="14"/>
      <c r="H3" s="14"/>
      <c r="I3" s="2"/>
      <c r="J3" s="2"/>
      <c r="K3" s="2"/>
      <c r="L3" s="13"/>
      <c r="M3" s="2"/>
      <c r="N3" s="4"/>
      <c r="O3" s="4"/>
      <c r="P3" s="4"/>
      <c r="Q3" s="5"/>
      <c r="R3" s="4"/>
      <c r="S3" s="2"/>
    </row>
    <row r="4" spans="1:19" x14ac:dyDescent="0.2">
      <c r="A4" s="120" t="s">
        <v>3</v>
      </c>
      <c r="B4" s="120"/>
      <c r="C4" s="121">
        <v>20</v>
      </c>
      <c r="D4" s="121"/>
      <c r="E4" s="16"/>
      <c r="F4" s="3"/>
      <c r="G4" s="14"/>
      <c r="H4" s="14"/>
      <c r="I4" s="2"/>
      <c r="J4" s="2"/>
      <c r="K4" s="2"/>
      <c r="L4" s="13"/>
      <c r="M4" s="2"/>
      <c r="N4" s="4"/>
      <c r="O4" s="4"/>
      <c r="P4" s="4"/>
      <c r="Q4" s="5"/>
      <c r="R4" s="4"/>
      <c r="S4" s="2"/>
    </row>
    <row r="5" spans="1:19" ht="5.0999999999999996" customHeight="1" x14ac:dyDescent="0.2">
      <c r="B5" s="81"/>
      <c r="C5" s="81"/>
      <c r="D5" s="81"/>
      <c r="E5" s="16"/>
      <c r="F5" s="3"/>
      <c r="G5" s="14"/>
      <c r="H5" s="14"/>
      <c r="I5" s="2"/>
      <c r="J5" s="2"/>
      <c r="K5" s="2"/>
      <c r="L5" s="13"/>
      <c r="M5" s="2"/>
      <c r="N5" s="4"/>
      <c r="O5" s="4"/>
      <c r="P5" s="4"/>
      <c r="Q5" s="5"/>
      <c r="R5" s="4"/>
      <c r="S5" s="2"/>
    </row>
    <row r="6" spans="1:19" s="6" customFormat="1" ht="51" x14ac:dyDescent="0.2">
      <c r="A6" s="11" t="s">
        <v>4</v>
      </c>
      <c r="B6" s="12" t="s">
        <v>5</v>
      </c>
      <c r="C6" s="12" t="s">
        <v>6</v>
      </c>
      <c r="D6" s="12" t="s">
        <v>7</v>
      </c>
      <c r="E6" s="18" t="s">
        <v>8</v>
      </c>
      <c r="F6" s="19" t="s">
        <v>9</v>
      </c>
      <c r="G6" s="19" t="s">
        <v>10</v>
      </c>
      <c r="H6" s="20" t="s">
        <v>11</v>
      </c>
      <c r="I6" s="21" t="s">
        <v>12</v>
      </c>
      <c r="J6" s="22" t="s">
        <v>13</v>
      </c>
      <c r="K6" s="22" t="s">
        <v>14</v>
      </c>
      <c r="L6" s="22" t="s">
        <v>15</v>
      </c>
      <c r="M6" s="22" t="s">
        <v>16</v>
      </c>
      <c r="N6" s="23" t="s">
        <v>17</v>
      </c>
      <c r="O6" s="23" t="s">
        <v>18</v>
      </c>
      <c r="P6" s="24" t="s">
        <v>19</v>
      </c>
      <c r="Q6" s="25" t="s">
        <v>20</v>
      </c>
      <c r="R6" s="25" t="s">
        <v>21</v>
      </c>
      <c r="S6" s="26" t="s">
        <v>22</v>
      </c>
    </row>
    <row r="7" spans="1:19" s="64" customFormat="1" x14ac:dyDescent="0.2">
      <c r="A7" s="122">
        <v>5</v>
      </c>
      <c r="B7" s="125" t="s">
        <v>23</v>
      </c>
      <c r="C7" s="125" t="s">
        <v>24</v>
      </c>
      <c r="D7" s="128" t="s">
        <v>25</v>
      </c>
      <c r="E7" s="49">
        <v>0</v>
      </c>
      <c r="F7" s="50">
        <v>0</v>
      </c>
      <c r="G7" s="51"/>
      <c r="H7" s="52"/>
      <c r="I7" s="49">
        <v>0</v>
      </c>
      <c r="J7" s="49">
        <v>0</v>
      </c>
      <c r="K7" s="49">
        <v>0</v>
      </c>
      <c r="L7" s="49">
        <f t="shared" ref="L7:L70" si="0">ROUND(SUM(F7:K7),2)</f>
        <v>0</v>
      </c>
      <c r="M7" s="49">
        <f t="shared" ref="M7:M70" si="1">+L7*1.5</f>
        <v>0</v>
      </c>
      <c r="N7" s="53">
        <v>1</v>
      </c>
      <c r="O7" s="53"/>
      <c r="P7" s="54"/>
      <c r="Q7" s="55">
        <f>SUM(N7:P7)*($C$3)</f>
        <v>1910</v>
      </c>
      <c r="R7" s="53">
        <f>SUM($N7:$P7)*$C$4</f>
        <v>20</v>
      </c>
      <c r="S7" s="63">
        <f t="shared" ref="S7:S70" si="2">+(Q7*L7)+(R7*M7)</f>
        <v>0</v>
      </c>
    </row>
    <row r="8" spans="1:19" s="64" customFormat="1" x14ac:dyDescent="0.2">
      <c r="A8" s="123"/>
      <c r="B8" s="126"/>
      <c r="C8" s="126"/>
      <c r="D8" s="129"/>
      <c r="E8" s="35">
        <v>0</v>
      </c>
      <c r="F8" s="36"/>
      <c r="G8" s="37">
        <v>0</v>
      </c>
      <c r="H8" s="38"/>
      <c r="I8" s="35">
        <v>0</v>
      </c>
      <c r="J8" s="35">
        <v>0</v>
      </c>
      <c r="K8" s="35">
        <v>0</v>
      </c>
      <c r="L8" s="35">
        <f t="shared" si="0"/>
        <v>0</v>
      </c>
      <c r="M8" s="35">
        <f t="shared" si="1"/>
        <v>0</v>
      </c>
      <c r="N8" s="39"/>
      <c r="O8" s="39">
        <v>5</v>
      </c>
      <c r="P8" s="40"/>
      <c r="Q8" s="41">
        <f t="shared" ref="Q8:Q71" si="3">SUM(N8:P8)*($C$3)</f>
        <v>9550</v>
      </c>
      <c r="R8" s="39">
        <f t="shared" ref="R8:R71" si="4">SUM($N8:$P8)*$C$4</f>
        <v>100</v>
      </c>
      <c r="S8" s="65">
        <f t="shared" si="2"/>
        <v>0</v>
      </c>
    </row>
    <row r="9" spans="1:19" s="64" customFormat="1" x14ac:dyDescent="0.2">
      <c r="A9" s="124"/>
      <c r="B9" s="127"/>
      <c r="C9" s="127"/>
      <c r="D9" s="129"/>
      <c r="E9" s="66">
        <v>0</v>
      </c>
      <c r="F9" s="67"/>
      <c r="G9" s="67"/>
      <c r="H9" s="68">
        <v>0</v>
      </c>
      <c r="I9" s="66">
        <v>0</v>
      </c>
      <c r="J9" s="66">
        <v>0</v>
      </c>
      <c r="K9" s="66">
        <v>0</v>
      </c>
      <c r="L9" s="66">
        <v>0</v>
      </c>
      <c r="M9" s="66">
        <f t="shared" si="1"/>
        <v>0</v>
      </c>
      <c r="N9" s="69"/>
      <c r="O9" s="69"/>
      <c r="P9" s="70">
        <v>1.5</v>
      </c>
      <c r="Q9" s="69">
        <f t="shared" si="3"/>
        <v>2865</v>
      </c>
      <c r="R9" s="69">
        <f t="shared" si="4"/>
        <v>30</v>
      </c>
      <c r="S9" s="71">
        <f t="shared" si="2"/>
        <v>0</v>
      </c>
    </row>
    <row r="10" spans="1:19" x14ac:dyDescent="0.2">
      <c r="A10" s="130">
        <v>6</v>
      </c>
      <c r="B10" s="131" t="s">
        <v>26</v>
      </c>
      <c r="C10" s="131" t="s">
        <v>27</v>
      </c>
      <c r="D10" s="132" t="s">
        <v>28</v>
      </c>
      <c r="E10" s="49">
        <v>0</v>
      </c>
      <c r="F10" s="50">
        <v>0</v>
      </c>
      <c r="G10" s="51"/>
      <c r="H10" s="52"/>
      <c r="I10" s="49">
        <v>0</v>
      </c>
      <c r="J10" s="49">
        <v>0</v>
      </c>
      <c r="K10" s="49">
        <v>0</v>
      </c>
      <c r="L10" s="49">
        <f t="shared" si="0"/>
        <v>0</v>
      </c>
      <c r="M10" s="49">
        <f t="shared" si="1"/>
        <v>0</v>
      </c>
      <c r="N10" s="53">
        <v>1</v>
      </c>
      <c r="O10" s="53"/>
      <c r="P10" s="54"/>
      <c r="Q10" s="55">
        <f t="shared" si="3"/>
        <v>1910</v>
      </c>
      <c r="R10" s="53">
        <f t="shared" si="4"/>
        <v>20</v>
      </c>
      <c r="S10" s="56">
        <f t="shared" si="2"/>
        <v>0</v>
      </c>
    </row>
    <row r="11" spans="1:19" x14ac:dyDescent="0.2">
      <c r="A11" s="104"/>
      <c r="B11" s="93"/>
      <c r="C11" s="93"/>
      <c r="D11" s="107"/>
      <c r="E11" s="35">
        <v>0</v>
      </c>
      <c r="F11" s="36"/>
      <c r="G11" s="37">
        <v>0</v>
      </c>
      <c r="H11" s="38"/>
      <c r="I11" s="35">
        <v>0</v>
      </c>
      <c r="J11" s="35">
        <v>0</v>
      </c>
      <c r="K11" s="35">
        <v>0</v>
      </c>
      <c r="L11" s="35">
        <f t="shared" si="0"/>
        <v>0</v>
      </c>
      <c r="M11" s="35">
        <f t="shared" si="1"/>
        <v>0</v>
      </c>
      <c r="N11" s="39"/>
      <c r="O11" s="39">
        <v>7</v>
      </c>
      <c r="P11" s="40"/>
      <c r="Q11" s="41">
        <f t="shared" si="3"/>
        <v>13370</v>
      </c>
      <c r="R11" s="39">
        <f t="shared" si="4"/>
        <v>140</v>
      </c>
      <c r="S11" s="42">
        <f t="shared" si="2"/>
        <v>0</v>
      </c>
    </row>
    <row r="12" spans="1:19" x14ac:dyDescent="0.2">
      <c r="A12" s="105"/>
      <c r="B12" s="101"/>
      <c r="C12" s="101"/>
      <c r="D12" s="108"/>
      <c r="E12" s="43">
        <v>0</v>
      </c>
      <c r="F12" s="44"/>
      <c r="G12" s="44"/>
      <c r="H12" s="45">
        <v>0</v>
      </c>
      <c r="I12" s="43">
        <v>0</v>
      </c>
      <c r="J12" s="43">
        <v>0</v>
      </c>
      <c r="K12" s="43">
        <v>0</v>
      </c>
      <c r="L12" s="43">
        <f t="shared" si="0"/>
        <v>0</v>
      </c>
      <c r="M12" s="43">
        <f t="shared" si="1"/>
        <v>0</v>
      </c>
      <c r="N12" s="46"/>
      <c r="O12" s="46"/>
      <c r="P12" s="47">
        <v>3</v>
      </c>
      <c r="Q12" s="46">
        <f t="shared" si="3"/>
        <v>5730</v>
      </c>
      <c r="R12" s="46">
        <f t="shared" si="4"/>
        <v>60</v>
      </c>
      <c r="S12" s="48">
        <f t="shared" si="2"/>
        <v>0</v>
      </c>
    </row>
    <row r="13" spans="1:19" x14ac:dyDescent="0.2">
      <c r="A13" s="103">
        <v>6</v>
      </c>
      <c r="B13" s="92" t="s">
        <v>26</v>
      </c>
      <c r="C13" s="92" t="s">
        <v>29</v>
      </c>
      <c r="D13" s="106" t="s">
        <v>30</v>
      </c>
      <c r="E13" s="27">
        <v>0</v>
      </c>
      <c r="F13" s="28">
        <v>0</v>
      </c>
      <c r="G13" s="29"/>
      <c r="H13" s="30"/>
      <c r="I13" s="27">
        <v>0</v>
      </c>
      <c r="J13" s="27">
        <v>0</v>
      </c>
      <c r="K13" s="27">
        <v>0</v>
      </c>
      <c r="L13" s="27">
        <f t="shared" si="0"/>
        <v>0</v>
      </c>
      <c r="M13" s="27">
        <f t="shared" si="1"/>
        <v>0</v>
      </c>
      <c r="N13" s="31">
        <v>1</v>
      </c>
      <c r="O13" s="31"/>
      <c r="P13" s="32"/>
      <c r="Q13" s="33">
        <f t="shared" si="3"/>
        <v>1910</v>
      </c>
      <c r="R13" s="31">
        <f t="shared" si="4"/>
        <v>20</v>
      </c>
      <c r="S13" s="34">
        <f t="shared" si="2"/>
        <v>0</v>
      </c>
    </row>
    <row r="14" spans="1:19" x14ac:dyDescent="0.2">
      <c r="A14" s="104"/>
      <c r="B14" s="93"/>
      <c r="C14" s="93"/>
      <c r="D14" s="107"/>
      <c r="E14" s="35">
        <v>0</v>
      </c>
      <c r="F14" s="36"/>
      <c r="G14" s="37">
        <v>0</v>
      </c>
      <c r="H14" s="38"/>
      <c r="I14" s="35">
        <v>0</v>
      </c>
      <c r="J14" s="35">
        <v>0</v>
      </c>
      <c r="K14" s="35">
        <v>0</v>
      </c>
      <c r="L14" s="35">
        <f t="shared" si="0"/>
        <v>0</v>
      </c>
      <c r="M14" s="35">
        <f t="shared" si="1"/>
        <v>0</v>
      </c>
      <c r="N14" s="39"/>
      <c r="O14" s="72">
        <v>0</v>
      </c>
      <c r="P14" s="40"/>
      <c r="Q14" s="41">
        <f t="shared" si="3"/>
        <v>0</v>
      </c>
      <c r="R14" s="39">
        <f t="shared" si="4"/>
        <v>0</v>
      </c>
      <c r="S14" s="42">
        <f t="shared" si="2"/>
        <v>0</v>
      </c>
    </row>
    <row r="15" spans="1:19" x14ac:dyDescent="0.2">
      <c r="A15" s="105"/>
      <c r="B15" s="101"/>
      <c r="C15" s="101"/>
      <c r="D15" s="108"/>
      <c r="E15" s="43">
        <v>0</v>
      </c>
      <c r="F15" s="44"/>
      <c r="G15" s="44"/>
      <c r="H15" s="45">
        <v>0</v>
      </c>
      <c r="I15" s="43">
        <v>0</v>
      </c>
      <c r="J15" s="43">
        <v>0</v>
      </c>
      <c r="K15" s="43">
        <v>0</v>
      </c>
      <c r="L15" s="43">
        <f t="shared" si="0"/>
        <v>0</v>
      </c>
      <c r="M15" s="43">
        <f t="shared" si="1"/>
        <v>0</v>
      </c>
      <c r="N15" s="46"/>
      <c r="O15" s="46"/>
      <c r="P15" s="47">
        <v>2</v>
      </c>
      <c r="Q15" s="46">
        <f t="shared" si="3"/>
        <v>3820</v>
      </c>
      <c r="R15" s="46">
        <f t="shared" si="4"/>
        <v>40</v>
      </c>
      <c r="S15" s="48">
        <f t="shared" si="2"/>
        <v>0</v>
      </c>
    </row>
    <row r="16" spans="1:19" x14ac:dyDescent="0.2">
      <c r="A16" s="103">
        <v>6</v>
      </c>
      <c r="B16" s="92" t="s">
        <v>26</v>
      </c>
      <c r="C16" s="92" t="s">
        <v>31</v>
      </c>
      <c r="D16" s="106" t="s">
        <v>32</v>
      </c>
      <c r="E16" s="27">
        <v>0</v>
      </c>
      <c r="F16" s="28">
        <v>0</v>
      </c>
      <c r="G16" s="29"/>
      <c r="H16" s="30"/>
      <c r="I16" s="27">
        <v>0</v>
      </c>
      <c r="J16" s="27">
        <v>0</v>
      </c>
      <c r="K16" s="27">
        <v>0</v>
      </c>
      <c r="L16" s="27">
        <f t="shared" si="0"/>
        <v>0</v>
      </c>
      <c r="M16" s="27">
        <f t="shared" si="1"/>
        <v>0</v>
      </c>
      <c r="N16" s="31">
        <v>1</v>
      </c>
      <c r="O16" s="31"/>
      <c r="P16" s="32"/>
      <c r="Q16" s="33">
        <f t="shared" si="3"/>
        <v>1910</v>
      </c>
      <c r="R16" s="31">
        <f t="shared" si="4"/>
        <v>20</v>
      </c>
      <c r="S16" s="34">
        <f t="shared" si="2"/>
        <v>0</v>
      </c>
    </row>
    <row r="17" spans="1:19" x14ac:dyDescent="0.2">
      <c r="A17" s="104"/>
      <c r="B17" s="93"/>
      <c r="C17" s="93"/>
      <c r="D17" s="107"/>
      <c r="E17" s="35">
        <v>0</v>
      </c>
      <c r="F17" s="36"/>
      <c r="G17" s="37">
        <v>0</v>
      </c>
      <c r="H17" s="38"/>
      <c r="I17" s="35">
        <v>0</v>
      </c>
      <c r="J17" s="35">
        <v>0</v>
      </c>
      <c r="K17" s="35">
        <v>0</v>
      </c>
      <c r="L17" s="35">
        <f t="shared" si="0"/>
        <v>0</v>
      </c>
      <c r="M17" s="35">
        <f t="shared" si="1"/>
        <v>0</v>
      </c>
      <c r="N17" s="39"/>
      <c r="O17" s="39">
        <v>2</v>
      </c>
      <c r="P17" s="40"/>
      <c r="Q17" s="41">
        <f t="shared" si="3"/>
        <v>3820</v>
      </c>
      <c r="R17" s="39">
        <f t="shared" si="4"/>
        <v>40</v>
      </c>
      <c r="S17" s="42">
        <f t="shared" si="2"/>
        <v>0</v>
      </c>
    </row>
    <row r="18" spans="1:19" x14ac:dyDescent="0.2">
      <c r="A18" s="105"/>
      <c r="B18" s="101"/>
      <c r="C18" s="101"/>
      <c r="D18" s="108"/>
      <c r="E18" s="43">
        <v>0</v>
      </c>
      <c r="F18" s="44"/>
      <c r="G18" s="44"/>
      <c r="H18" s="45">
        <v>0</v>
      </c>
      <c r="I18" s="43">
        <v>0</v>
      </c>
      <c r="J18" s="43">
        <v>0</v>
      </c>
      <c r="K18" s="43">
        <v>0</v>
      </c>
      <c r="L18" s="43">
        <f t="shared" si="0"/>
        <v>0</v>
      </c>
      <c r="M18" s="43">
        <f t="shared" si="1"/>
        <v>0</v>
      </c>
      <c r="N18" s="46"/>
      <c r="O18" s="46"/>
      <c r="P18" s="47">
        <v>2</v>
      </c>
      <c r="Q18" s="46">
        <f t="shared" si="3"/>
        <v>3820</v>
      </c>
      <c r="R18" s="46">
        <f t="shared" si="4"/>
        <v>40</v>
      </c>
      <c r="S18" s="48">
        <f t="shared" si="2"/>
        <v>0</v>
      </c>
    </row>
    <row r="19" spans="1:19" x14ac:dyDescent="0.2">
      <c r="A19" s="103">
        <v>6</v>
      </c>
      <c r="B19" s="92" t="s">
        <v>26</v>
      </c>
      <c r="C19" s="92" t="s">
        <v>33</v>
      </c>
      <c r="D19" s="106" t="s">
        <v>34</v>
      </c>
      <c r="E19" s="27">
        <v>0</v>
      </c>
      <c r="F19" s="28">
        <v>0</v>
      </c>
      <c r="G19" s="29"/>
      <c r="H19" s="30"/>
      <c r="I19" s="27">
        <v>0</v>
      </c>
      <c r="J19" s="27">
        <v>0</v>
      </c>
      <c r="K19" s="27">
        <v>0</v>
      </c>
      <c r="L19" s="27">
        <f t="shared" si="0"/>
        <v>0</v>
      </c>
      <c r="M19" s="27">
        <f t="shared" si="1"/>
        <v>0</v>
      </c>
      <c r="N19" s="31">
        <v>1</v>
      </c>
      <c r="O19" s="31"/>
      <c r="P19" s="32"/>
      <c r="Q19" s="33">
        <f t="shared" si="3"/>
        <v>1910</v>
      </c>
      <c r="R19" s="31">
        <f t="shared" si="4"/>
        <v>20</v>
      </c>
      <c r="S19" s="34">
        <f t="shared" si="2"/>
        <v>0</v>
      </c>
    </row>
    <row r="20" spans="1:19" x14ac:dyDescent="0.2">
      <c r="A20" s="104"/>
      <c r="B20" s="93"/>
      <c r="C20" s="93"/>
      <c r="D20" s="107"/>
      <c r="E20" s="35">
        <v>0</v>
      </c>
      <c r="F20" s="36"/>
      <c r="G20" s="37">
        <v>0</v>
      </c>
      <c r="H20" s="38"/>
      <c r="I20" s="35">
        <v>0</v>
      </c>
      <c r="J20" s="35">
        <v>0</v>
      </c>
      <c r="K20" s="35">
        <v>0</v>
      </c>
      <c r="L20" s="35">
        <f t="shared" si="0"/>
        <v>0</v>
      </c>
      <c r="M20" s="35">
        <f t="shared" si="1"/>
        <v>0</v>
      </c>
      <c r="N20" s="39"/>
      <c r="O20" s="39">
        <v>2</v>
      </c>
      <c r="P20" s="40"/>
      <c r="Q20" s="41">
        <f t="shared" si="3"/>
        <v>3820</v>
      </c>
      <c r="R20" s="39">
        <f t="shared" si="4"/>
        <v>40</v>
      </c>
      <c r="S20" s="42">
        <f t="shared" si="2"/>
        <v>0</v>
      </c>
    </row>
    <row r="21" spans="1:19" ht="11.45" customHeight="1" x14ac:dyDescent="0.2">
      <c r="A21" s="105"/>
      <c r="B21" s="101"/>
      <c r="C21" s="101"/>
      <c r="D21" s="108"/>
      <c r="E21" s="43">
        <v>0</v>
      </c>
      <c r="F21" s="44"/>
      <c r="G21" s="44"/>
      <c r="H21" s="45">
        <v>0</v>
      </c>
      <c r="I21" s="43">
        <v>0</v>
      </c>
      <c r="J21" s="43">
        <v>0</v>
      </c>
      <c r="K21" s="43">
        <v>0</v>
      </c>
      <c r="L21" s="43">
        <f t="shared" si="0"/>
        <v>0</v>
      </c>
      <c r="M21" s="43">
        <f t="shared" si="1"/>
        <v>0</v>
      </c>
      <c r="N21" s="46"/>
      <c r="O21" s="46"/>
      <c r="P21" s="47">
        <v>2</v>
      </c>
      <c r="Q21" s="46">
        <f t="shared" si="3"/>
        <v>3820</v>
      </c>
      <c r="R21" s="46">
        <f t="shared" si="4"/>
        <v>40</v>
      </c>
      <c r="S21" s="48">
        <f t="shared" si="2"/>
        <v>0</v>
      </c>
    </row>
    <row r="22" spans="1:19" x14ac:dyDescent="0.2">
      <c r="A22" s="117">
        <v>8</v>
      </c>
      <c r="B22" s="118" t="s">
        <v>35</v>
      </c>
      <c r="C22" s="118" t="s">
        <v>36</v>
      </c>
      <c r="D22" s="119" t="s">
        <v>37</v>
      </c>
      <c r="E22" s="49">
        <v>0</v>
      </c>
      <c r="F22" s="50">
        <v>0</v>
      </c>
      <c r="G22" s="51"/>
      <c r="H22" s="52"/>
      <c r="I22" s="49">
        <v>0</v>
      </c>
      <c r="J22" s="49">
        <v>0</v>
      </c>
      <c r="K22" s="49">
        <v>0</v>
      </c>
      <c r="L22" s="49">
        <f t="shared" si="0"/>
        <v>0</v>
      </c>
      <c r="M22" s="49">
        <f t="shared" si="1"/>
        <v>0</v>
      </c>
      <c r="N22" s="53">
        <v>1</v>
      </c>
      <c r="O22" s="53"/>
      <c r="P22" s="54"/>
      <c r="Q22" s="55">
        <f t="shared" si="3"/>
        <v>1910</v>
      </c>
      <c r="R22" s="53">
        <f t="shared" si="4"/>
        <v>20</v>
      </c>
      <c r="S22" s="56">
        <f t="shared" si="2"/>
        <v>0</v>
      </c>
    </row>
    <row r="23" spans="1:19" x14ac:dyDescent="0.2">
      <c r="A23" s="100"/>
      <c r="B23" s="110"/>
      <c r="C23" s="110"/>
      <c r="D23" s="96"/>
      <c r="E23" s="35">
        <v>0</v>
      </c>
      <c r="F23" s="36"/>
      <c r="G23" s="37">
        <v>0</v>
      </c>
      <c r="H23" s="38"/>
      <c r="I23" s="35">
        <v>0</v>
      </c>
      <c r="J23" s="35">
        <v>0</v>
      </c>
      <c r="K23" s="35">
        <v>0</v>
      </c>
      <c r="L23" s="35">
        <f t="shared" si="0"/>
        <v>0</v>
      </c>
      <c r="M23" s="35">
        <f t="shared" si="1"/>
        <v>0</v>
      </c>
      <c r="N23" s="39"/>
      <c r="O23" s="39">
        <v>9</v>
      </c>
      <c r="P23" s="40"/>
      <c r="Q23" s="41">
        <f t="shared" si="3"/>
        <v>17190</v>
      </c>
      <c r="R23" s="39">
        <f t="shared" si="4"/>
        <v>180</v>
      </c>
      <c r="S23" s="42">
        <f t="shared" si="2"/>
        <v>0</v>
      </c>
    </row>
    <row r="24" spans="1:19" x14ac:dyDescent="0.2">
      <c r="A24" s="100"/>
      <c r="B24" s="110"/>
      <c r="C24" s="110"/>
      <c r="D24" s="102"/>
      <c r="E24" s="43">
        <v>0</v>
      </c>
      <c r="F24" s="44"/>
      <c r="G24" s="44"/>
      <c r="H24" s="45">
        <v>0</v>
      </c>
      <c r="I24" s="43">
        <v>0</v>
      </c>
      <c r="J24" s="43">
        <v>0</v>
      </c>
      <c r="K24" s="43">
        <v>0</v>
      </c>
      <c r="L24" s="43">
        <f t="shared" si="0"/>
        <v>0</v>
      </c>
      <c r="M24" s="43">
        <f t="shared" si="1"/>
        <v>0</v>
      </c>
      <c r="N24" s="46"/>
      <c r="O24" s="46"/>
      <c r="P24" s="47">
        <v>2</v>
      </c>
      <c r="Q24" s="46">
        <f t="shared" si="3"/>
        <v>3820</v>
      </c>
      <c r="R24" s="46">
        <f t="shared" si="4"/>
        <v>40</v>
      </c>
      <c r="S24" s="48">
        <f t="shared" si="2"/>
        <v>0</v>
      </c>
    </row>
    <row r="25" spans="1:19" x14ac:dyDescent="0.2">
      <c r="A25" s="103">
        <v>8</v>
      </c>
      <c r="B25" s="92" t="s">
        <v>35</v>
      </c>
      <c r="C25" s="92" t="s">
        <v>38</v>
      </c>
      <c r="D25" s="106" t="s">
        <v>39</v>
      </c>
      <c r="E25" s="27">
        <v>0</v>
      </c>
      <c r="F25" s="28">
        <v>0</v>
      </c>
      <c r="G25" s="29"/>
      <c r="H25" s="30"/>
      <c r="I25" s="27">
        <v>0</v>
      </c>
      <c r="J25" s="27">
        <v>0</v>
      </c>
      <c r="K25" s="27">
        <v>0</v>
      </c>
      <c r="L25" s="27">
        <f t="shared" si="0"/>
        <v>0</v>
      </c>
      <c r="M25" s="27">
        <f t="shared" si="1"/>
        <v>0</v>
      </c>
      <c r="N25" s="31">
        <v>3</v>
      </c>
      <c r="O25" s="31"/>
      <c r="P25" s="32"/>
      <c r="Q25" s="33">
        <f t="shared" si="3"/>
        <v>5730</v>
      </c>
      <c r="R25" s="31">
        <f t="shared" si="4"/>
        <v>60</v>
      </c>
      <c r="S25" s="34">
        <f t="shared" si="2"/>
        <v>0</v>
      </c>
    </row>
    <row r="26" spans="1:19" x14ac:dyDescent="0.2">
      <c r="A26" s="104"/>
      <c r="B26" s="93"/>
      <c r="C26" s="93"/>
      <c r="D26" s="107"/>
      <c r="E26" s="35">
        <v>0</v>
      </c>
      <c r="F26" s="36"/>
      <c r="G26" s="37">
        <v>0</v>
      </c>
      <c r="H26" s="38"/>
      <c r="I26" s="35">
        <v>0</v>
      </c>
      <c r="J26" s="35">
        <v>0</v>
      </c>
      <c r="K26" s="35">
        <v>0</v>
      </c>
      <c r="L26" s="35">
        <f t="shared" si="0"/>
        <v>0</v>
      </c>
      <c r="M26" s="35">
        <f t="shared" si="1"/>
        <v>0</v>
      </c>
      <c r="N26" s="39"/>
      <c r="O26" s="39">
        <v>21</v>
      </c>
      <c r="P26" s="40"/>
      <c r="Q26" s="41">
        <f t="shared" si="3"/>
        <v>40110</v>
      </c>
      <c r="R26" s="39">
        <f t="shared" si="4"/>
        <v>420</v>
      </c>
      <c r="S26" s="42">
        <f t="shared" si="2"/>
        <v>0</v>
      </c>
    </row>
    <row r="27" spans="1:19" x14ac:dyDescent="0.2">
      <c r="A27" s="105"/>
      <c r="B27" s="101"/>
      <c r="C27" s="101"/>
      <c r="D27" s="108"/>
      <c r="E27" s="43">
        <v>0</v>
      </c>
      <c r="F27" s="44"/>
      <c r="G27" s="44"/>
      <c r="H27" s="45">
        <v>0</v>
      </c>
      <c r="I27" s="43">
        <v>0</v>
      </c>
      <c r="J27" s="43">
        <v>0</v>
      </c>
      <c r="K27" s="43">
        <v>0</v>
      </c>
      <c r="L27" s="43">
        <f t="shared" si="0"/>
        <v>0</v>
      </c>
      <c r="M27" s="43">
        <f t="shared" si="1"/>
        <v>0</v>
      </c>
      <c r="N27" s="46"/>
      <c r="O27" s="46"/>
      <c r="P27" s="47">
        <v>8</v>
      </c>
      <c r="Q27" s="46">
        <f t="shared" si="3"/>
        <v>15280</v>
      </c>
      <c r="R27" s="46">
        <f t="shared" si="4"/>
        <v>160</v>
      </c>
      <c r="S27" s="48">
        <f t="shared" si="2"/>
        <v>0</v>
      </c>
    </row>
    <row r="28" spans="1:19" x14ac:dyDescent="0.2">
      <c r="A28" s="103">
        <v>8</v>
      </c>
      <c r="B28" s="92" t="s">
        <v>35</v>
      </c>
      <c r="C28" s="92" t="s">
        <v>40</v>
      </c>
      <c r="D28" s="106" t="s">
        <v>41</v>
      </c>
      <c r="E28" s="27">
        <v>0</v>
      </c>
      <c r="F28" s="28">
        <v>0</v>
      </c>
      <c r="G28" s="29"/>
      <c r="H28" s="30"/>
      <c r="I28" s="27">
        <v>0</v>
      </c>
      <c r="J28" s="27">
        <v>0</v>
      </c>
      <c r="K28" s="27">
        <v>0</v>
      </c>
      <c r="L28" s="27">
        <f t="shared" si="0"/>
        <v>0</v>
      </c>
      <c r="M28" s="27">
        <f t="shared" si="1"/>
        <v>0</v>
      </c>
      <c r="N28" s="31">
        <v>3</v>
      </c>
      <c r="O28" s="31"/>
      <c r="P28" s="32"/>
      <c r="Q28" s="33">
        <f t="shared" si="3"/>
        <v>5730</v>
      </c>
      <c r="R28" s="31">
        <f t="shared" si="4"/>
        <v>60</v>
      </c>
      <c r="S28" s="34">
        <f t="shared" si="2"/>
        <v>0</v>
      </c>
    </row>
    <row r="29" spans="1:19" x14ac:dyDescent="0.2">
      <c r="A29" s="104"/>
      <c r="B29" s="93"/>
      <c r="C29" s="93"/>
      <c r="D29" s="107"/>
      <c r="E29" s="35">
        <v>0</v>
      </c>
      <c r="F29" s="36"/>
      <c r="G29" s="37">
        <v>0</v>
      </c>
      <c r="H29" s="38"/>
      <c r="I29" s="35">
        <v>0</v>
      </c>
      <c r="J29" s="35">
        <v>0</v>
      </c>
      <c r="K29" s="35">
        <v>0</v>
      </c>
      <c r="L29" s="35">
        <f t="shared" si="0"/>
        <v>0</v>
      </c>
      <c r="M29" s="35">
        <f t="shared" si="1"/>
        <v>0</v>
      </c>
      <c r="N29" s="39"/>
      <c r="O29" s="39">
        <v>21</v>
      </c>
      <c r="P29" s="40"/>
      <c r="Q29" s="41">
        <f t="shared" si="3"/>
        <v>40110</v>
      </c>
      <c r="R29" s="39">
        <f t="shared" si="4"/>
        <v>420</v>
      </c>
      <c r="S29" s="42">
        <f t="shared" si="2"/>
        <v>0</v>
      </c>
    </row>
    <row r="30" spans="1:19" ht="11.45" customHeight="1" x14ac:dyDescent="0.2">
      <c r="A30" s="105"/>
      <c r="B30" s="101"/>
      <c r="C30" s="101"/>
      <c r="D30" s="108"/>
      <c r="E30" s="43">
        <v>0</v>
      </c>
      <c r="F30" s="44"/>
      <c r="G30" s="44"/>
      <c r="H30" s="45">
        <v>0</v>
      </c>
      <c r="I30" s="43">
        <v>0</v>
      </c>
      <c r="J30" s="43">
        <v>0</v>
      </c>
      <c r="K30" s="43">
        <v>0</v>
      </c>
      <c r="L30" s="43">
        <f t="shared" si="0"/>
        <v>0</v>
      </c>
      <c r="M30" s="43">
        <f t="shared" si="1"/>
        <v>0</v>
      </c>
      <c r="N30" s="46"/>
      <c r="O30" s="46"/>
      <c r="P30" s="47">
        <v>9</v>
      </c>
      <c r="Q30" s="46">
        <f t="shared" si="3"/>
        <v>17190</v>
      </c>
      <c r="R30" s="46">
        <f t="shared" si="4"/>
        <v>180</v>
      </c>
      <c r="S30" s="48">
        <f t="shared" si="2"/>
        <v>0</v>
      </c>
    </row>
    <row r="31" spans="1:19" x14ac:dyDescent="0.2">
      <c r="A31" s="103">
        <v>8</v>
      </c>
      <c r="B31" s="92" t="s">
        <v>35</v>
      </c>
      <c r="C31" s="92" t="s">
        <v>42</v>
      </c>
      <c r="D31" s="106" t="s">
        <v>43</v>
      </c>
      <c r="E31" s="27">
        <v>0</v>
      </c>
      <c r="F31" s="28">
        <v>0</v>
      </c>
      <c r="G31" s="29"/>
      <c r="H31" s="30"/>
      <c r="I31" s="27">
        <v>0</v>
      </c>
      <c r="J31" s="27">
        <v>0</v>
      </c>
      <c r="K31" s="27">
        <v>0</v>
      </c>
      <c r="L31" s="27">
        <f t="shared" si="0"/>
        <v>0</v>
      </c>
      <c r="M31" s="27">
        <f t="shared" si="1"/>
        <v>0</v>
      </c>
      <c r="N31" s="31">
        <v>1</v>
      </c>
      <c r="O31" s="31"/>
      <c r="P31" s="32"/>
      <c r="Q31" s="33">
        <f t="shared" si="3"/>
        <v>1910</v>
      </c>
      <c r="R31" s="31">
        <f t="shared" si="4"/>
        <v>20</v>
      </c>
      <c r="S31" s="34">
        <f t="shared" si="2"/>
        <v>0</v>
      </c>
    </row>
    <row r="32" spans="1:19" x14ac:dyDescent="0.2">
      <c r="A32" s="104"/>
      <c r="B32" s="93"/>
      <c r="C32" s="93"/>
      <c r="D32" s="107"/>
      <c r="E32" s="35">
        <v>0</v>
      </c>
      <c r="F32" s="36"/>
      <c r="G32" s="37">
        <v>0</v>
      </c>
      <c r="H32" s="38"/>
      <c r="I32" s="35">
        <v>0</v>
      </c>
      <c r="J32" s="35">
        <v>0</v>
      </c>
      <c r="K32" s="35">
        <v>0</v>
      </c>
      <c r="L32" s="35">
        <f t="shared" si="0"/>
        <v>0</v>
      </c>
      <c r="M32" s="35">
        <f t="shared" si="1"/>
        <v>0</v>
      </c>
      <c r="N32" s="39"/>
      <c r="O32" s="39">
        <v>1</v>
      </c>
      <c r="P32" s="40"/>
      <c r="Q32" s="41">
        <f t="shared" si="3"/>
        <v>1910</v>
      </c>
      <c r="R32" s="39">
        <f t="shared" si="4"/>
        <v>20</v>
      </c>
      <c r="S32" s="42">
        <f t="shared" si="2"/>
        <v>0</v>
      </c>
    </row>
    <row r="33" spans="1:19" x14ac:dyDescent="0.2">
      <c r="A33" s="115"/>
      <c r="B33" s="101"/>
      <c r="C33" s="94"/>
      <c r="D33" s="116"/>
      <c r="E33" s="66">
        <v>0</v>
      </c>
      <c r="F33" s="67"/>
      <c r="G33" s="67"/>
      <c r="H33" s="68">
        <v>0</v>
      </c>
      <c r="I33" s="66">
        <v>0</v>
      </c>
      <c r="J33" s="66">
        <v>0</v>
      </c>
      <c r="K33" s="66">
        <v>0</v>
      </c>
      <c r="L33" s="66">
        <f t="shared" si="0"/>
        <v>0</v>
      </c>
      <c r="M33" s="66">
        <f t="shared" si="1"/>
        <v>0</v>
      </c>
      <c r="N33" s="69"/>
      <c r="O33" s="69"/>
      <c r="P33" s="70">
        <v>1</v>
      </c>
      <c r="Q33" s="69">
        <f t="shared" si="3"/>
        <v>1910</v>
      </c>
      <c r="R33" s="69">
        <f t="shared" si="4"/>
        <v>20</v>
      </c>
      <c r="S33" s="73">
        <f t="shared" si="2"/>
        <v>0</v>
      </c>
    </row>
    <row r="34" spans="1:19" x14ac:dyDescent="0.2">
      <c r="A34" s="100">
        <v>8</v>
      </c>
      <c r="B34" s="92" t="s">
        <v>35</v>
      </c>
      <c r="C34" s="110" t="s">
        <v>44</v>
      </c>
      <c r="D34" s="95" t="s">
        <v>45</v>
      </c>
      <c r="E34" s="27">
        <v>0</v>
      </c>
      <c r="F34" s="28">
        <v>0</v>
      </c>
      <c r="G34" s="29"/>
      <c r="H34" s="30"/>
      <c r="I34" s="27">
        <v>0</v>
      </c>
      <c r="J34" s="27">
        <v>0</v>
      </c>
      <c r="K34" s="27">
        <v>0</v>
      </c>
      <c r="L34" s="27">
        <f t="shared" si="0"/>
        <v>0</v>
      </c>
      <c r="M34" s="27">
        <f t="shared" si="1"/>
        <v>0</v>
      </c>
      <c r="N34" s="31">
        <v>1</v>
      </c>
      <c r="O34" s="31"/>
      <c r="P34" s="32"/>
      <c r="Q34" s="33">
        <f t="shared" si="3"/>
        <v>1910</v>
      </c>
      <c r="R34" s="31">
        <f t="shared" si="4"/>
        <v>20</v>
      </c>
      <c r="S34" s="34">
        <f t="shared" si="2"/>
        <v>0</v>
      </c>
    </row>
    <row r="35" spans="1:19" x14ac:dyDescent="0.2">
      <c r="A35" s="100"/>
      <c r="B35" s="93"/>
      <c r="C35" s="110"/>
      <c r="D35" s="96"/>
      <c r="E35" s="35">
        <v>0</v>
      </c>
      <c r="F35" s="36"/>
      <c r="G35" s="37">
        <v>0</v>
      </c>
      <c r="H35" s="38"/>
      <c r="I35" s="35">
        <v>0</v>
      </c>
      <c r="J35" s="35">
        <v>0</v>
      </c>
      <c r="K35" s="35">
        <v>0</v>
      </c>
      <c r="L35" s="35">
        <f t="shared" si="0"/>
        <v>0</v>
      </c>
      <c r="M35" s="35">
        <f t="shared" si="1"/>
        <v>0</v>
      </c>
      <c r="N35" s="39"/>
      <c r="O35" s="39">
        <v>4</v>
      </c>
      <c r="P35" s="40"/>
      <c r="Q35" s="41">
        <f t="shared" si="3"/>
        <v>7640</v>
      </c>
      <c r="R35" s="39">
        <f t="shared" si="4"/>
        <v>80</v>
      </c>
      <c r="S35" s="42">
        <f t="shared" si="2"/>
        <v>0</v>
      </c>
    </row>
    <row r="36" spans="1:19" x14ac:dyDescent="0.2">
      <c r="A36" s="100"/>
      <c r="B36" s="101"/>
      <c r="C36" s="110"/>
      <c r="D36" s="102"/>
      <c r="E36" s="43">
        <v>0</v>
      </c>
      <c r="F36" s="44"/>
      <c r="G36" s="44"/>
      <c r="H36" s="45">
        <v>0</v>
      </c>
      <c r="I36" s="43">
        <v>0</v>
      </c>
      <c r="J36" s="43">
        <v>0</v>
      </c>
      <c r="K36" s="43">
        <v>0</v>
      </c>
      <c r="L36" s="43">
        <f t="shared" si="0"/>
        <v>0</v>
      </c>
      <c r="M36" s="43">
        <f t="shared" si="1"/>
        <v>0</v>
      </c>
      <c r="N36" s="46"/>
      <c r="O36" s="46"/>
      <c r="P36" s="47">
        <v>3</v>
      </c>
      <c r="Q36" s="46">
        <f t="shared" si="3"/>
        <v>5730</v>
      </c>
      <c r="R36" s="46">
        <f t="shared" si="4"/>
        <v>60</v>
      </c>
      <c r="S36" s="48">
        <f t="shared" si="2"/>
        <v>0</v>
      </c>
    </row>
    <row r="37" spans="1:19" x14ac:dyDescent="0.2">
      <c r="A37" s="103">
        <v>8</v>
      </c>
      <c r="B37" s="92" t="s">
        <v>35</v>
      </c>
      <c r="C37" s="92" t="s">
        <v>46</v>
      </c>
      <c r="D37" s="106" t="s">
        <v>47</v>
      </c>
      <c r="E37" s="27">
        <v>0</v>
      </c>
      <c r="F37" s="28">
        <v>0</v>
      </c>
      <c r="G37" s="29"/>
      <c r="H37" s="30"/>
      <c r="I37" s="27">
        <v>0</v>
      </c>
      <c r="J37" s="27">
        <v>0</v>
      </c>
      <c r="K37" s="27">
        <v>0</v>
      </c>
      <c r="L37" s="27">
        <f t="shared" si="0"/>
        <v>0</v>
      </c>
      <c r="M37" s="27">
        <f t="shared" si="1"/>
        <v>0</v>
      </c>
      <c r="N37" s="31">
        <v>1</v>
      </c>
      <c r="O37" s="31"/>
      <c r="P37" s="32"/>
      <c r="Q37" s="33">
        <f t="shared" si="3"/>
        <v>1910</v>
      </c>
      <c r="R37" s="31">
        <f t="shared" si="4"/>
        <v>20</v>
      </c>
      <c r="S37" s="34">
        <f t="shared" si="2"/>
        <v>0</v>
      </c>
    </row>
    <row r="38" spans="1:19" x14ac:dyDescent="0.2">
      <c r="A38" s="104"/>
      <c r="B38" s="93"/>
      <c r="C38" s="93"/>
      <c r="D38" s="107"/>
      <c r="E38" s="35">
        <v>0</v>
      </c>
      <c r="F38" s="36"/>
      <c r="G38" s="37">
        <v>0</v>
      </c>
      <c r="H38" s="38"/>
      <c r="I38" s="35">
        <v>0</v>
      </c>
      <c r="J38" s="35">
        <v>0</v>
      </c>
      <c r="K38" s="35">
        <v>0</v>
      </c>
      <c r="L38" s="35">
        <f t="shared" si="0"/>
        <v>0</v>
      </c>
      <c r="M38" s="35">
        <f t="shared" si="1"/>
        <v>0</v>
      </c>
      <c r="N38" s="39"/>
      <c r="O38" s="39">
        <v>5</v>
      </c>
      <c r="P38" s="40"/>
      <c r="Q38" s="41">
        <f t="shared" si="3"/>
        <v>9550</v>
      </c>
      <c r="R38" s="39">
        <f t="shared" si="4"/>
        <v>100</v>
      </c>
      <c r="S38" s="42">
        <f t="shared" si="2"/>
        <v>0</v>
      </c>
    </row>
    <row r="39" spans="1:19" x14ac:dyDescent="0.2">
      <c r="A39" s="105"/>
      <c r="B39" s="101"/>
      <c r="C39" s="101"/>
      <c r="D39" s="108"/>
      <c r="E39" s="43">
        <v>0</v>
      </c>
      <c r="F39" s="44"/>
      <c r="G39" s="44"/>
      <c r="H39" s="45">
        <v>0</v>
      </c>
      <c r="I39" s="43">
        <v>0</v>
      </c>
      <c r="J39" s="43">
        <v>0</v>
      </c>
      <c r="K39" s="43">
        <v>0</v>
      </c>
      <c r="L39" s="43">
        <f t="shared" si="0"/>
        <v>0</v>
      </c>
      <c r="M39" s="43">
        <f t="shared" si="1"/>
        <v>0</v>
      </c>
      <c r="N39" s="46"/>
      <c r="O39" s="46"/>
      <c r="P39" s="47">
        <v>2</v>
      </c>
      <c r="Q39" s="46">
        <f t="shared" si="3"/>
        <v>3820</v>
      </c>
      <c r="R39" s="46">
        <f t="shared" si="4"/>
        <v>40</v>
      </c>
      <c r="S39" s="48">
        <f t="shared" si="2"/>
        <v>0</v>
      </c>
    </row>
    <row r="40" spans="1:19" x14ac:dyDescent="0.2">
      <c r="A40" s="103">
        <v>8</v>
      </c>
      <c r="B40" s="92" t="s">
        <v>35</v>
      </c>
      <c r="C40" s="92" t="s">
        <v>48</v>
      </c>
      <c r="D40" s="106" t="s">
        <v>49</v>
      </c>
      <c r="E40" s="27">
        <v>0</v>
      </c>
      <c r="F40" s="28">
        <v>0</v>
      </c>
      <c r="G40" s="29"/>
      <c r="H40" s="30"/>
      <c r="I40" s="27">
        <v>0</v>
      </c>
      <c r="J40" s="27">
        <v>0</v>
      </c>
      <c r="K40" s="27">
        <v>0</v>
      </c>
      <c r="L40" s="27">
        <f t="shared" si="0"/>
        <v>0</v>
      </c>
      <c r="M40" s="27">
        <f t="shared" si="1"/>
        <v>0</v>
      </c>
      <c r="N40" s="31">
        <v>1</v>
      </c>
      <c r="O40" s="31"/>
      <c r="P40" s="32"/>
      <c r="Q40" s="33">
        <f t="shared" si="3"/>
        <v>1910</v>
      </c>
      <c r="R40" s="31">
        <f t="shared" si="4"/>
        <v>20</v>
      </c>
      <c r="S40" s="34">
        <f t="shared" si="2"/>
        <v>0</v>
      </c>
    </row>
    <row r="41" spans="1:19" x14ac:dyDescent="0.2">
      <c r="A41" s="104"/>
      <c r="B41" s="93"/>
      <c r="C41" s="93"/>
      <c r="D41" s="107"/>
      <c r="E41" s="35">
        <v>0</v>
      </c>
      <c r="F41" s="36"/>
      <c r="G41" s="37">
        <v>0</v>
      </c>
      <c r="H41" s="38"/>
      <c r="I41" s="35">
        <v>0</v>
      </c>
      <c r="J41" s="35">
        <v>0</v>
      </c>
      <c r="K41" s="35">
        <v>0</v>
      </c>
      <c r="L41" s="35">
        <f t="shared" si="0"/>
        <v>0</v>
      </c>
      <c r="M41" s="35">
        <f t="shared" si="1"/>
        <v>0</v>
      </c>
      <c r="N41" s="39"/>
      <c r="O41" s="39">
        <v>3</v>
      </c>
      <c r="P41" s="40"/>
      <c r="Q41" s="41">
        <f t="shared" si="3"/>
        <v>5730</v>
      </c>
      <c r="R41" s="39">
        <f t="shared" si="4"/>
        <v>60</v>
      </c>
      <c r="S41" s="42">
        <f t="shared" si="2"/>
        <v>0</v>
      </c>
    </row>
    <row r="42" spans="1:19" ht="11.45" customHeight="1" x14ac:dyDescent="0.2">
      <c r="A42" s="113"/>
      <c r="B42" s="98"/>
      <c r="C42" s="98"/>
      <c r="D42" s="114"/>
      <c r="E42" s="57">
        <v>0</v>
      </c>
      <c r="F42" s="58"/>
      <c r="G42" s="58"/>
      <c r="H42" s="59">
        <v>0</v>
      </c>
      <c r="I42" s="57">
        <v>0</v>
      </c>
      <c r="J42" s="57">
        <v>0</v>
      </c>
      <c r="K42" s="57">
        <v>0</v>
      </c>
      <c r="L42" s="57">
        <f t="shared" si="0"/>
        <v>0</v>
      </c>
      <c r="M42" s="57">
        <f t="shared" si="1"/>
        <v>0</v>
      </c>
      <c r="N42" s="60"/>
      <c r="O42" s="60"/>
      <c r="P42" s="61">
        <v>3</v>
      </c>
      <c r="Q42" s="60">
        <f t="shared" si="3"/>
        <v>5730</v>
      </c>
      <c r="R42" s="60">
        <f t="shared" si="4"/>
        <v>60</v>
      </c>
      <c r="S42" s="62">
        <f t="shared" si="2"/>
        <v>0</v>
      </c>
    </row>
    <row r="43" spans="1:19" x14ac:dyDescent="0.2">
      <c r="A43" s="117">
        <v>11</v>
      </c>
      <c r="B43" s="118" t="s">
        <v>50</v>
      </c>
      <c r="C43" s="118" t="s">
        <v>51</v>
      </c>
      <c r="D43" s="119" t="s">
        <v>52</v>
      </c>
      <c r="E43" s="49">
        <v>0</v>
      </c>
      <c r="F43" s="50">
        <v>0</v>
      </c>
      <c r="G43" s="51"/>
      <c r="H43" s="52"/>
      <c r="I43" s="49">
        <v>0</v>
      </c>
      <c r="J43" s="49">
        <v>0</v>
      </c>
      <c r="K43" s="49">
        <v>0</v>
      </c>
      <c r="L43" s="49">
        <f t="shared" si="0"/>
        <v>0</v>
      </c>
      <c r="M43" s="49">
        <f t="shared" si="1"/>
        <v>0</v>
      </c>
      <c r="N43" s="53">
        <v>1</v>
      </c>
      <c r="O43" s="53"/>
      <c r="P43" s="54"/>
      <c r="Q43" s="55">
        <f t="shared" si="3"/>
        <v>1910</v>
      </c>
      <c r="R43" s="53">
        <f t="shared" si="4"/>
        <v>20</v>
      </c>
      <c r="S43" s="56">
        <f t="shared" si="2"/>
        <v>0</v>
      </c>
    </row>
    <row r="44" spans="1:19" x14ac:dyDescent="0.2">
      <c r="A44" s="100"/>
      <c r="B44" s="110"/>
      <c r="C44" s="110"/>
      <c r="D44" s="96"/>
      <c r="E44" s="35">
        <v>0</v>
      </c>
      <c r="F44" s="36"/>
      <c r="G44" s="37">
        <v>0</v>
      </c>
      <c r="H44" s="38"/>
      <c r="I44" s="35">
        <v>0</v>
      </c>
      <c r="J44" s="35">
        <v>0</v>
      </c>
      <c r="K44" s="35">
        <v>0</v>
      </c>
      <c r="L44" s="35">
        <f t="shared" si="0"/>
        <v>0</v>
      </c>
      <c r="M44" s="35">
        <f t="shared" si="1"/>
        <v>0</v>
      </c>
      <c r="N44" s="39"/>
      <c r="O44" s="39">
        <v>26</v>
      </c>
      <c r="P44" s="40"/>
      <c r="Q44" s="41">
        <f t="shared" si="3"/>
        <v>49660</v>
      </c>
      <c r="R44" s="39">
        <f t="shared" si="4"/>
        <v>520</v>
      </c>
      <c r="S44" s="42">
        <f t="shared" si="2"/>
        <v>0</v>
      </c>
    </row>
    <row r="45" spans="1:19" x14ac:dyDescent="0.2">
      <c r="A45" s="100"/>
      <c r="B45" s="110"/>
      <c r="C45" s="110"/>
      <c r="D45" s="102"/>
      <c r="E45" s="43">
        <v>0</v>
      </c>
      <c r="F45" s="44"/>
      <c r="G45" s="44"/>
      <c r="H45" s="45">
        <v>0</v>
      </c>
      <c r="I45" s="43">
        <v>0</v>
      </c>
      <c r="J45" s="43">
        <v>0</v>
      </c>
      <c r="K45" s="43">
        <v>0</v>
      </c>
      <c r="L45" s="43">
        <f t="shared" si="0"/>
        <v>0</v>
      </c>
      <c r="M45" s="43">
        <f t="shared" si="1"/>
        <v>0</v>
      </c>
      <c r="N45" s="46"/>
      <c r="O45" s="46"/>
      <c r="P45" s="47">
        <v>12</v>
      </c>
      <c r="Q45" s="46">
        <f t="shared" si="3"/>
        <v>22920</v>
      </c>
      <c r="R45" s="46">
        <f t="shared" si="4"/>
        <v>240</v>
      </c>
      <c r="S45" s="48">
        <f t="shared" si="2"/>
        <v>0</v>
      </c>
    </row>
    <row r="46" spans="1:19" x14ac:dyDescent="0.2">
      <c r="A46" s="103">
        <v>11</v>
      </c>
      <c r="B46" s="92" t="s">
        <v>50</v>
      </c>
      <c r="C46" s="92" t="s">
        <v>53</v>
      </c>
      <c r="D46" s="106" t="s">
        <v>54</v>
      </c>
      <c r="E46" s="27">
        <v>0</v>
      </c>
      <c r="F46" s="28">
        <v>0</v>
      </c>
      <c r="G46" s="29"/>
      <c r="H46" s="30"/>
      <c r="I46" s="27">
        <v>0</v>
      </c>
      <c r="J46" s="27">
        <v>0</v>
      </c>
      <c r="K46" s="27">
        <v>0</v>
      </c>
      <c r="L46" s="27">
        <f t="shared" si="0"/>
        <v>0</v>
      </c>
      <c r="M46" s="27">
        <f t="shared" si="1"/>
        <v>0</v>
      </c>
      <c r="N46" s="31">
        <v>1</v>
      </c>
      <c r="O46" s="31"/>
      <c r="P46" s="32"/>
      <c r="Q46" s="33">
        <f t="shared" si="3"/>
        <v>1910</v>
      </c>
      <c r="R46" s="31">
        <f t="shared" si="4"/>
        <v>20</v>
      </c>
      <c r="S46" s="34">
        <f t="shared" si="2"/>
        <v>0</v>
      </c>
    </row>
    <row r="47" spans="1:19" x14ac:dyDescent="0.2">
      <c r="A47" s="104"/>
      <c r="B47" s="93"/>
      <c r="C47" s="93"/>
      <c r="D47" s="107"/>
      <c r="E47" s="35">
        <v>0</v>
      </c>
      <c r="F47" s="36"/>
      <c r="G47" s="37">
        <v>0</v>
      </c>
      <c r="H47" s="38"/>
      <c r="I47" s="35">
        <v>0</v>
      </c>
      <c r="J47" s="35">
        <v>0</v>
      </c>
      <c r="K47" s="35">
        <v>0</v>
      </c>
      <c r="L47" s="35">
        <f t="shared" si="0"/>
        <v>0</v>
      </c>
      <c r="M47" s="35">
        <f t="shared" si="1"/>
        <v>0</v>
      </c>
      <c r="N47" s="39"/>
      <c r="O47" s="39">
        <v>5</v>
      </c>
      <c r="P47" s="40"/>
      <c r="Q47" s="41">
        <f t="shared" si="3"/>
        <v>9550</v>
      </c>
      <c r="R47" s="39">
        <f t="shared" si="4"/>
        <v>100</v>
      </c>
      <c r="S47" s="42">
        <f t="shared" si="2"/>
        <v>0</v>
      </c>
    </row>
    <row r="48" spans="1:19" x14ac:dyDescent="0.2">
      <c r="A48" s="105"/>
      <c r="B48" s="101"/>
      <c r="C48" s="101"/>
      <c r="D48" s="108"/>
      <c r="E48" s="43">
        <v>0</v>
      </c>
      <c r="F48" s="44"/>
      <c r="G48" s="44"/>
      <c r="H48" s="45">
        <v>0</v>
      </c>
      <c r="I48" s="43">
        <v>0</v>
      </c>
      <c r="J48" s="43">
        <v>0</v>
      </c>
      <c r="K48" s="43">
        <v>0</v>
      </c>
      <c r="L48" s="43">
        <f t="shared" si="0"/>
        <v>0</v>
      </c>
      <c r="M48" s="43">
        <f t="shared" si="1"/>
        <v>0</v>
      </c>
      <c r="N48" s="46"/>
      <c r="O48" s="46"/>
      <c r="P48" s="47">
        <v>1</v>
      </c>
      <c r="Q48" s="46">
        <f t="shared" si="3"/>
        <v>1910</v>
      </c>
      <c r="R48" s="46">
        <f t="shared" si="4"/>
        <v>20</v>
      </c>
      <c r="S48" s="48">
        <f t="shared" si="2"/>
        <v>0</v>
      </c>
    </row>
    <row r="49" spans="1:19" x14ac:dyDescent="0.2">
      <c r="A49" s="103">
        <v>11</v>
      </c>
      <c r="B49" s="92" t="s">
        <v>50</v>
      </c>
      <c r="C49" s="92" t="s">
        <v>55</v>
      </c>
      <c r="D49" s="106" t="s">
        <v>56</v>
      </c>
      <c r="E49" s="27">
        <v>0</v>
      </c>
      <c r="F49" s="28">
        <v>0</v>
      </c>
      <c r="G49" s="29"/>
      <c r="H49" s="30"/>
      <c r="I49" s="27">
        <v>0</v>
      </c>
      <c r="J49" s="27">
        <v>0</v>
      </c>
      <c r="K49" s="27">
        <v>0</v>
      </c>
      <c r="L49" s="27">
        <f t="shared" si="0"/>
        <v>0</v>
      </c>
      <c r="M49" s="27">
        <f t="shared" si="1"/>
        <v>0</v>
      </c>
      <c r="N49" s="31">
        <v>1</v>
      </c>
      <c r="O49" s="31"/>
      <c r="P49" s="32"/>
      <c r="Q49" s="33">
        <f t="shared" si="3"/>
        <v>1910</v>
      </c>
      <c r="R49" s="31">
        <f t="shared" si="4"/>
        <v>20</v>
      </c>
      <c r="S49" s="34">
        <f t="shared" si="2"/>
        <v>0</v>
      </c>
    </row>
    <row r="50" spans="1:19" x14ac:dyDescent="0.2">
      <c r="A50" s="104"/>
      <c r="B50" s="93"/>
      <c r="C50" s="93"/>
      <c r="D50" s="107"/>
      <c r="E50" s="35">
        <v>0</v>
      </c>
      <c r="F50" s="36"/>
      <c r="G50" s="37">
        <v>0</v>
      </c>
      <c r="H50" s="38"/>
      <c r="I50" s="35">
        <v>0</v>
      </c>
      <c r="J50" s="35">
        <v>0</v>
      </c>
      <c r="K50" s="35">
        <v>0</v>
      </c>
      <c r="L50" s="35">
        <f t="shared" si="0"/>
        <v>0</v>
      </c>
      <c r="M50" s="35">
        <f t="shared" si="1"/>
        <v>0</v>
      </c>
      <c r="N50" s="39"/>
      <c r="O50" s="39">
        <v>7</v>
      </c>
      <c r="P50" s="40"/>
      <c r="Q50" s="41">
        <f t="shared" si="3"/>
        <v>13370</v>
      </c>
      <c r="R50" s="39">
        <f t="shared" si="4"/>
        <v>140</v>
      </c>
      <c r="S50" s="42">
        <f t="shared" si="2"/>
        <v>0</v>
      </c>
    </row>
    <row r="51" spans="1:19" ht="11.45" customHeight="1" x14ac:dyDescent="0.2">
      <c r="A51" s="105"/>
      <c r="B51" s="101"/>
      <c r="C51" s="101"/>
      <c r="D51" s="108"/>
      <c r="E51" s="43">
        <v>0</v>
      </c>
      <c r="F51" s="44"/>
      <c r="G51" s="44"/>
      <c r="H51" s="45">
        <v>0</v>
      </c>
      <c r="I51" s="43">
        <v>0</v>
      </c>
      <c r="J51" s="43">
        <v>0</v>
      </c>
      <c r="K51" s="43">
        <v>0</v>
      </c>
      <c r="L51" s="43">
        <f t="shared" si="0"/>
        <v>0</v>
      </c>
      <c r="M51" s="43">
        <f t="shared" si="1"/>
        <v>0</v>
      </c>
      <c r="N51" s="46"/>
      <c r="O51" s="46"/>
      <c r="P51" s="47">
        <v>4</v>
      </c>
      <c r="Q51" s="46">
        <f t="shared" si="3"/>
        <v>7640</v>
      </c>
      <c r="R51" s="46">
        <f t="shared" si="4"/>
        <v>80</v>
      </c>
      <c r="S51" s="48">
        <f t="shared" si="2"/>
        <v>0</v>
      </c>
    </row>
    <row r="52" spans="1:19" x14ac:dyDescent="0.2">
      <c r="A52" s="103">
        <v>11</v>
      </c>
      <c r="B52" s="92" t="s">
        <v>50</v>
      </c>
      <c r="C52" s="92" t="s">
        <v>57</v>
      </c>
      <c r="D52" s="106" t="s">
        <v>58</v>
      </c>
      <c r="E52" s="27">
        <v>0</v>
      </c>
      <c r="F52" s="28">
        <v>0</v>
      </c>
      <c r="G52" s="29"/>
      <c r="H52" s="30"/>
      <c r="I52" s="27">
        <v>0</v>
      </c>
      <c r="J52" s="27">
        <v>0</v>
      </c>
      <c r="K52" s="27">
        <v>0</v>
      </c>
      <c r="L52" s="27">
        <f t="shared" si="0"/>
        <v>0</v>
      </c>
      <c r="M52" s="27">
        <f t="shared" si="1"/>
        <v>0</v>
      </c>
      <c r="N52" s="31">
        <v>1</v>
      </c>
      <c r="O52" s="31"/>
      <c r="P52" s="32"/>
      <c r="Q52" s="33">
        <f t="shared" si="3"/>
        <v>1910</v>
      </c>
      <c r="R52" s="31">
        <f t="shared" si="4"/>
        <v>20</v>
      </c>
      <c r="S52" s="34">
        <f t="shared" si="2"/>
        <v>0</v>
      </c>
    </row>
    <row r="53" spans="1:19" x14ac:dyDescent="0.2">
      <c r="A53" s="104"/>
      <c r="B53" s="93"/>
      <c r="C53" s="93"/>
      <c r="D53" s="107"/>
      <c r="E53" s="35">
        <v>0</v>
      </c>
      <c r="F53" s="36"/>
      <c r="G53" s="37">
        <v>0</v>
      </c>
      <c r="H53" s="38"/>
      <c r="I53" s="35">
        <v>0</v>
      </c>
      <c r="J53" s="35">
        <v>0</v>
      </c>
      <c r="K53" s="35">
        <v>0</v>
      </c>
      <c r="L53" s="35">
        <f t="shared" si="0"/>
        <v>0</v>
      </c>
      <c r="M53" s="35">
        <f t="shared" si="1"/>
        <v>0</v>
      </c>
      <c r="N53" s="39"/>
      <c r="O53" s="39">
        <v>9</v>
      </c>
      <c r="P53" s="40"/>
      <c r="Q53" s="41">
        <f t="shared" si="3"/>
        <v>17190</v>
      </c>
      <c r="R53" s="39">
        <f t="shared" si="4"/>
        <v>180</v>
      </c>
      <c r="S53" s="42">
        <f t="shared" si="2"/>
        <v>0</v>
      </c>
    </row>
    <row r="54" spans="1:19" x14ac:dyDescent="0.2">
      <c r="A54" s="115"/>
      <c r="B54" s="101"/>
      <c r="C54" s="94"/>
      <c r="D54" s="116"/>
      <c r="E54" s="66">
        <v>0</v>
      </c>
      <c r="F54" s="67"/>
      <c r="G54" s="67"/>
      <c r="H54" s="68">
        <v>0</v>
      </c>
      <c r="I54" s="66">
        <v>0</v>
      </c>
      <c r="J54" s="66">
        <v>0</v>
      </c>
      <c r="K54" s="66">
        <v>0</v>
      </c>
      <c r="L54" s="66">
        <f t="shared" si="0"/>
        <v>0</v>
      </c>
      <c r="M54" s="66">
        <f t="shared" si="1"/>
        <v>0</v>
      </c>
      <c r="N54" s="69"/>
      <c r="O54" s="69"/>
      <c r="P54" s="70">
        <v>5</v>
      </c>
      <c r="Q54" s="69">
        <f t="shared" si="3"/>
        <v>9550</v>
      </c>
      <c r="R54" s="69">
        <f t="shared" si="4"/>
        <v>100</v>
      </c>
      <c r="S54" s="73">
        <f t="shared" si="2"/>
        <v>0</v>
      </c>
    </row>
    <row r="55" spans="1:19" x14ac:dyDescent="0.2">
      <c r="A55" s="100">
        <v>11</v>
      </c>
      <c r="B55" s="92" t="s">
        <v>50</v>
      </c>
      <c r="C55" s="110" t="s">
        <v>59</v>
      </c>
      <c r="D55" s="95" t="s">
        <v>60</v>
      </c>
      <c r="E55" s="27">
        <v>0</v>
      </c>
      <c r="F55" s="28">
        <v>0</v>
      </c>
      <c r="G55" s="29"/>
      <c r="H55" s="30"/>
      <c r="I55" s="27">
        <v>0</v>
      </c>
      <c r="J55" s="27">
        <v>0</v>
      </c>
      <c r="K55" s="27">
        <v>0</v>
      </c>
      <c r="L55" s="27">
        <f t="shared" si="0"/>
        <v>0</v>
      </c>
      <c r="M55" s="27">
        <f t="shared" si="1"/>
        <v>0</v>
      </c>
      <c r="N55" s="31">
        <v>1</v>
      </c>
      <c r="O55" s="31"/>
      <c r="P55" s="32"/>
      <c r="Q55" s="33">
        <f t="shared" si="3"/>
        <v>1910</v>
      </c>
      <c r="R55" s="31">
        <f t="shared" si="4"/>
        <v>20</v>
      </c>
      <c r="S55" s="34">
        <f t="shared" si="2"/>
        <v>0</v>
      </c>
    </row>
    <row r="56" spans="1:19" x14ac:dyDescent="0.2">
      <c r="A56" s="100"/>
      <c r="B56" s="93"/>
      <c r="C56" s="110"/>
      <c r="D56" s="96"/>
      <c r="E56" s="35">
        <v>0</v>
      </c>
      <c r="F56" s="36"/>
      <c r="G56" s="37">
        <v>0</v>
      </c>
      <c r="H56" s="38"/>
      <c r="I56" s="35">
        <v>0</v>
      </c>
      <c r="J56" s="35">
        <v>0</v>
      </c>
      <c r="K56" s="35">
        <v>0</v>
      </c>
      <c r="L56" s="35">
        <f t="shared" si="0"/>
        <v>0</v>
      </c>
      <c r="M56" s="35">
        <f t="shared" si="1"/>
        <v>0</v>
      </c>
      <c r="N56" s="39"/>
      <c r="O56" s="39">
        <v>3</v>
      </c>
      <c r="P56" s="40"/>
      <c r="Q56" s="41">
        <f t="shared" si="3"/>
        <v>5730</v>
      </c>
      <c r="R56" s="39">
        <f t="shared" si="4"/>
        <v>60</v>
      </c>
      <c r="S56" s="42">
        <f t="shared" si="2"/>
        <v>0</v>
      </c>
    </row>
    <row r="57" spans="1:19" x14ac:dyDescent="0.2">
      <c r="A57" s="100"/>
      <c r="B57" s="101"/>
      <c r="C57" s="110"/>
      <c r="D57" s="102"/>
      <c r="E57" s="43">
        <v>0</v>
      </c>
      <c r="F57" s="44"/>
      <c r="G57" s="44"/>
      <c r="H57" s="45">
        <v>0</v>
      </c>
      <c r="I57" s="43">
        <v>0</v>
      </c>
      <c r="J57" s="43">
        <v>0</v>
      </c>
      <c r="K57" s="43">
        <v>0</v>
      </c>
      <c r="L57" s="43">
        <f t="shared" si="0"/>
        <v>0</v>
      </c>
      <c r="M57" s="43">
        <f t="shared" si="1"/>
        <v>0</v>
      </c>
      <c r="N57" s="46"/>
      <c r="O57" s="46"/>
      <c r="P57" s="74">
        <v>0</v>
      </c>
      <c r="Q57" s="46">
        <f t="shared" si="3"/>
        <v>0</v>
      </c>
      <c r="R57" s="46">
        <f t="shared" si="4"/>
        <v>0</v>
      </c>
      <c r="S57" s="48">
        <f t="shared" si="2"/>
        <v>0</v>
      </c>
    </row>
    <row r="58" spans="1:19" x14ac:dyDescent="0.2">
      <c r="A58" s="103">
        <v>11</v>
      </c>
      <c r="B58" s="92" t="s">
        <v>50</v>
      </c>
      <c r="C58" s="92" t="s">
        <v>61</v>
      </c>
      <c r="D58" s="106" t="s">
        <v>62</v>
      </c>
      <c r="E58" s="27">
        <v>0</v>
      </c>
      <c r="F58" s="28">
        <v>0</v>
      </c>
      <c r="G58" s="29"/>
      <c r="H58" s="30"/>
      <c r="I58" s="27">
        <v>0</v>
      </c>
      <c r="J58" s="27">
        <v>0</v>
      </c>
      <c r="K58" s="27">
        <v>0</v>
      </c>
      <c r="L58" s="27">
        <f t="shared" si="0"/>
        <v>0</v>
      </c>
      <c r="M58" s="27">
        <f t="shared" si="1"/>
        <v>0</v>
      </c>
      <c r="N58" s="31">
        <v>1</v>
      </c>
      <c r="O58" s="31"/>
      <c r="P58" s="32"/>
      <c r="Q58" s="33">
        <f t="shared" si="3"/>
        <v>1910</v>
      </c>
      <c r="R58" s="31">
        <f t="shared" si="4"/>
        <v>20</v>
      </c>
      <c r="S58" s="34">
        <f t="shared" si="2"/>
        <v>0</v>
      </c>
    </row>
    <row r="59" spans="1:19" x14ac:dyDescent="0.2">
      <c r="A59" s="104"/>
      <c r="B59" s="93"/>
      <c r="C59" s="93"/>
      <c r="D59" s="107"/>
      <c r="E59" s="35">
        <v>0</v>
      </c>
      <c r="F59" s="36"/>
      <c r="G59" s="37">
        <v>0</v>
      </c>
      <c r="H59" s="38"/>
      <c r="I59" s="35">
        <v>0</v>
      </c>
      <c r="J59" s="35">
        <v>0</v>
      </c>
      <c r="K59" s="35">
        <v>0</v>
      </c>
      <c r="L59" s="35">
        <f t="shared" si="0"/>
        <v>0</v>
      </c>
      <c r="M59" s="35">
        <f t="shared" si="1"/>
        <v>0</v>
      </c>
      <c r="N59" s="39"/>
      <c r="O59" s="39">
        <v>9</v>
      </c>
      <c r="P59" s="40"/>
      <c r="Q59" s="41">
        <f t="shared" si="3"/>
        <v>17190</v>
      </c>
      <c r="R59" s="39">
        <f t="shared" si="4"/>
        <v>180</v>
      </c>
      <c r="S59" s="42">
        <f t="shared" si="2"/>
        <v>0</v>
      </c>
    </row>
    <row r="60" spans="1:19" x14ac:dyDescent="0.2">
      <c r="A60" s="113"/>
      <c r="B60" s="98"/>
      <c r="C60" s="98"/>
      <c r="D60" s="114"/>
      <c r="E60" s="57">
        <v>0</v>
      </c>
      <c r="F60" s="58"/>
      <c r="G60" s="58"/>
      <c r="H60" s="59">
        <v>0</v>
      </c>
      <c r="I60" s="57">
        <v>0</v>
      </c>
      <c r="J60" s="57">
        <v>0</v>
      </c>
      <c r="K60" s="57">
        <v>0</v>
      </c>
      <c r="L60" s="57">
        <f t="shared" si="0"/>
        <v>0</v>
      </c>
      <c r="M60" s="57">
        <f t="shared" si="1"/>
        <v>0</v>
      </c>
      <c r="N60" s="60"/>
      <c r="O60" s="60"/>
      <c r="P60" s="61">
        <v>3</v>
      </c>
      <c r="Q60" s="60">
        <f t="shared" si="3"/>
        <v>5730</v>
      </c>
      <c r="R60" s="60">
        <f t="shared" si="4"/>
        <v>60</v>
      </c>
      <c r="S60" s="62">
        <f t="shared" si="2"/>
        <v>0</v>
      </c>
    </row>
    <row r="61" spans="1:19" x14ac:dyDescent="0.2">
      <c r="A61" s="117">
        <v>12</v>
      </c>
      <c r="B61" s="118" t="s">
        <v>63</v>
      </c>
      <c r="C61" s="118" t="s">
        <v>64</v>
      </c>
      <c r="D61" s="119" t="s">
        <v>65</v>
      </c>
      <c r="E61" s="49">
        <v>0</v>
      </c>
      <c r="F61" s="50">
        <v>0</v>
      </c>
      <c r="G61" s="51"/>
      <c r="H61" s="52"/>
      <c r="I61" s="49">
        <v>0</v>
      </c>
      <c r="J61" s="49">
        <v>0</v>
      </c>
      <c r="K61" s="49">
        <v>0</v>
      </c>
      <c r="L61" s="49">
        <f t="shared" si="0"/>
        <v>0</v>
      </c>
      <c r="M61" s="49">
        <f t="shared" si="1"/>
        <v>0</v>
      </c>
      <c r="N61" s="53">
        <v>1</v>
      </c>
      <c r="O61" s="53"/>
      <c r="P61" s="54"/>
      <c r="Q61" s="55">
        <f t="shared" si="3"/>
        <v>1910</v>
      </c>
      <c r="R61" s="53">
        <f t="shared" si="4"/>
        <v>20</v>
      </c>
      <c r="S61" s="56">
        <f t="shared" si="2"/>
        <v>0</v>
      </c>
    </row>
    <row r="62" spans="1:19" x14ac:dyDescent="0.2">
      <c r="A62" s="100"/>
      <c r="B62" s="110"/>
      <c r="C62" s="110"/>
      <c r="D62" s="96"/>
      <c r="E62" s="35">
        <v>0</v>
      </c>
      <c r="F62" s="36"/>
      <c r="G62" s="37">
        <v>0</v>
      </c>
      <c r="H62" s="38"/>
      <c r="I62" s="35">
        <v>0</v>
      </c>
      <c r="J62" s="35">
        <v>0</v>
      </c>
      <c r="K62" s="35">
        <v>0</v>
      </c>
      <c r="L62" s="35">
        <f t="shared" si="0"/>
        <v>0</v>
      </c>
      <c r="M62" s="35">
        <f t="shared" si="1"/>
        <v>0</v>
      </c>
      <c r="N62" s="39"/>
      <c r="O62" s="39">
        <v>12</v>
      </c>
      <c r="P62" s="40"/>
      <c r="Q62" s="41">
        <f t="shared" si="3"/>
        <v>22920</v>
      </c>
      <c r="R62" s="39">
        <f t="shared" si="4"/>
        <v>240</v>
      </c>
      <c r="S62" s="42">
        <f t="shared" si="2"/>
        <v>0</v>
      </c>
    </row>
    <row r="63" spans="1:19" x14ac:dyDescent="0.2">
      <c r="A63" s="100"/>
      <c r="B63" s="110"/>
      <c r="C63" s="110"/>
      <c r="D63" s="102"/>
      <c r="E63" s="43">
        <v>0</v>
      </c>
      <c r="F63" s="44"/>
      <c r="G63" s="44"/>
      <c r="H63" s="45">
        <v>0</v>
      </c>
      <c r="I63" s="43">
        <v>0</v>
      </c>
      <c r="J63" s="43">
        <v>0</v>
      </c>
      <c r="K63" s="43">
        <v>0</v>
      </c>
      <c r="L63" s="43">
        <f t="shared" si="0"/>
        <v>0</v>
      </c>
      <c r="M63" s="43">
        <f t="shared" si="1"/>
        <v>0</v>
      </c>
      <c r="N63" s="46"/>
      <c r="O63" s="46"/>
      <c r="P63" s="47">
        <v>4.5</v>
      </c>
      <c r="Q63" s="46">
        <f t="shared" si="3"/>
        <v>8595</v>
      </c>
      <c r="R63" s="46">
        <f t="shared" si="4"/>
        <v>90</v>
      </c>
      <c r="S63" s="48">
        <f t="shared" si="2"/>
        <v>0</v>
      </c>
    </row>
    <row r="64" spans="1:19" x14ac:dyDescent="0.2">
      <c r="A64" s="103">
        <v>12</v>
      </c>
      <c r="B64" s="92" t="s">
        <v>63</v>
      </c>
      <c r="C64" s="92" t="s">
        <v>66</v>
      </c>
      <c r="D64" s="106" t="s">
        <v>67</v>
      </c>
      <c r="E64" s="27">
        <v>0</v>
      </c>
      <c r="F64" s="28">
        <v>0</v>
      </c>
      <c r="G64" s="29"/>
      <c r="H64" s="30"/>
      <c r="I64" s="27">
        <v>0</v>
      </c>
      <c r="J64" s="27">
        <v>0</v>
      </c>
      <c r="K64" s="27">
        <v>0</v>
      </c>
      <c r="L64" s="27">
        <f t="shared" si="0"/>
        <v>0</v>
      </c>
      <c r="M64" s="27">
        <f t="shared" si="1"/>
        <v>0</v>
      </c>
      <c r="N64" s="31">
        <v>1</v>
      </c>
      <c r="O64" s="31"/>
      <c r="P64" s="32"/>
      <c r="Q64" s="33">
        <f t="shared" si="3"/>
        <v>1910</v>
      </c>
      <c r="R64" s="31">
        <f t="shared" si="4"/>
        <v>20</v>
      </c>
      <c r="S64" s="34">
        <f t="shared" si="2"/>
        <v>0</v>
      </c>
    </row>
    <row r="65" spans="1:19" x14ac:dyDescent="0.2">
      <c r="A65" s="104"/>
      <c r="B65" s="93"/>
      <c r="C65" s="93"/>
      <c r="D65" s="107"/>
      <c r="E65" s="35">
        <v>0</v>
      </c>
      <c r="F65" s="36"/>
      <c r="G65" s="37">
        <v>0</v>
      </c>
      <c r="H65" s="38"/>
      <c r="I65" s="35">
        <v>0</v>
      </c>
      <c r="J65" s="35">
        <v>0</v>
      </c>
      <c r="K65" s="35">
        <v>0</v>
      </c>
      <c r="L65" s="35">
        <f t="shared" si="0"/>
        <v>0</v>
      </c>
      <c r="M65" s="35">
        <f t="shared" si="1"/>
        <v>0</v>
      </c>
      <c r="N65" s="39"/>
      <c r="O65" s="39">
        <v>11</v>
      </c>
      <c r="P65" s="40"/>
      <c r="Q65" s="41">
        <f t="shared" si="3"/>
        <v>21010</v>
      </c>
      <c r="R65" s="39">
        <f t="shared" si="4"/>
        <v>220</v>
      </c>
      <c r="S65" s="42">
        <f t="shared" si="2"/>
        <v>0</v>
      </c>
    </row>
    <row r="66" spans="1:19" x14ac:dyDescent="0.2">
      <c r="A66" s="105"/>
      <c r="B66" s="101"/>
      <c r="C66" s="101"/>
      <c r="D66" s="108"/>
      <c r="E66" s="43">
        <v>0</v>
      </c>
      <c r="F66" s="44"/>
      <c r="G66" s="44"/>
      <c r="H66" s="45">
        <v>0</v>
      </c>
      <c r="I66" s="43">
        <v>0</v>
      </c>
      <c r="J66" s="43">
        <v>0</v>
      </c>
      <c r="K66" s="43">
        <v>0</v>
      </c>
      <c r="L66" s="43">
        <f t="shared" si="0"/>
        <v>0</v>
      </c>
      <c r="M66" s="43">
        <f t="shared" si="1"/>
        <v>0</v>
      </c>
      <c r="N66" s="46"/>
      <c r="O66" s="46"/>
      <c r="P66" s="47">
        <v>4.5</v>
      </c>
      <c r="Q66" s="46">
        <f t="shared" si="3"/>
        <v>8595</v>
      </c>
      <c r="R66" s="46">
        <f t="shared" si="4"/>
        <v>90</v>
      </c>
      <c r="S66" s="48">
        <f t="shared" si="2"/>
        <v>0</v>
      </c>
    </row>
    <row r="67" spans="1:19" x14ac:dyDescent="0.2">
      <c r="A67" s="103">
        <v>12</v>
      </c>
      <c r="B67" s="92" t="s">
        <v>63</v>
      </c>
      <c r="C67" s="92" t="s">
        <v>68</v>
      </c>
      <c r="D67" s="106" t="s">
        <v>69</v>
      </c>
      <c r="E67" s="27">
        <v>0</v>
      </c>
      <c r="F67" s="28">
        <v>0</v>
      </c>
      <c r="G67" s="29"/>
      <c r="H67" s="30"/>
      <c r="I67" s="27">
        <v>0</v>
      </c>
      <c r="J67" s="27">
        <v>0</v>
      </c>
      <c r="K67" s="27">
        <v>0</v>
      </c>
      <c r="L67" s="27">
        <f t="shared" si="0"/>
        <v>0</v>
      </c>
      <c r="M67" s="27">
        <f t="shared" si="1"/>
        <v>0</v>
      </c>
      <c r="N67" s="31">
        <v>1</v>
      </c>
      <c r="O67" s="31"/>
      <c r="P67" s="32"/>
      <c r="Q67" s="33">
        <f t="shared" si="3"/>
        <v>1910</v>
      </c>
      <c r="R67" s="31">
        <f t="shared" si="4"/>
        <v>20</v>
      </c>
      <c r="S67" s="34">
        <f t="shared" si="2"/>
        <v>0</v>
      </c>
    </row>
    <row r="68" spans="1:19" x14ac:dyDescent="0.2">
      <c r="A68" s="104"/>
      <c r="B68" s="93"/>
      <c r="C68" s="93"/>
      <c r="D68" s="107"/>
      <c r="E68" s="35">
        <v>0</v>
      </c>
      <c r="F68" s="36"/>
      <c r="G68" s="37">
        <v>0</v>
      </c>
      <c r="H68" s="38"/>
      <c r="I68" s="35">
        <v>0</v>
      </c>
      <c r="J68" s="35">
        <v>0</v>
      </c>
      <c r="K68" s="35">
        <v>0</v>
      </c>
      <c r="L68" s="35">
        <f t="shared" si="0"/>
        <v>0</v>
      </c>
      <c r="M68" s="35">
        <f t="shared" si="1"/>
        <v>0</v>
      </c>
      <c r="N68" s="39"/>
      <c r="O68" s="39">
        <v>4</v>
      </c>
      <c r="P68" s="40"/>
      <c r="Q68" s="41">
        <f t="shared" si="3"/>
        <v>7640</v>
      </c>
      <c r="R68" s="39">
        <f t="shared" si="4"/>
        <v>80</v>
      </c>
      <c r="S68" s="42">
        <f t="shared" si="2"/>
        <v>0</v>
      </c>
    </row>
    <row r="69" spans="1:19" ht="11.45" customHeight="1" x14ac:dyDescent="0.2">
      <c r="A69" s="105"/>
      <c r="B69" s="101"/>
      <c r="C69" s="101"/>
      <c r="D69" s="108"/>
      <c r="E69" s="43">
        <v>0</v>
      </c>
      <c r="F69" s="44"/>
      <c r="G69" s="44"/>
      <c r="H69" s="45">
        <v>0</v>
      </c>
      <c r="I69" s="43">
        <v>0</v>
      </c>
      <c r="J69" s="43">
        <v>0</v>
      </c>
      <c r="K69" s="43">
        <v>0</v>
      </c>
      <c r="L69" s="43">
        <f t="shared" si="0"/>
        <v>0</v>
      </c>
      <c r="M69" s="43">
        <f t="shared" si="1"/>
        <v>0</v>
      </c>
      <c r="N69" s="46"/>
      <c r="O69" s="46"/>
      <c r="P69" s="47">
        <v>0.5</v>
      </c>
      <c r="Q69" s="46">
        <f t="shared" si="3"/>
        <v>955</v>
      </c>
      <c r="R69" s="46">
        <f t="shared" si="4"/>
        <v>10</v>
      </c>
      <c r="S69" s="48">
        <f t="shared" si="2"/>
        <v>0</v>
      </c>
    </row>
    <row r="70" spans="1:19" x14ac:dyDescent="0.2">
      <c r="A70" s="103">
        <v>12</v>
      </c>
      <c r="B70" s="92" t="s">
        <v>63</v>
      </c>
      <c r="C70" s="92" t="s">
        <v>70</v>
      </c>
      <c r="D70" s="106" t="s">
        <v>71</v>
      </c>
      <c r="E70" s="27">
        <v>0</v>
      </c>
      <c r="F70" s="28">
        <v>0</v>
      </c>
      <c r="G70" s="29"/>
      <c r="H70" s="30"/>
      <c r="I70" s="27">
        <v>0</v>
      </c>
      <c r="J70" s="27">
        <v>0</v>
      </c>
      <c r="K70" s="27">
        <v>0</v>
      </c>
      <c r="L70" s="27">
        <f t="shared" si="0"/>
        <v>0</v>
      </c>
      <c r="M70" s="27">
        <f t="shared" si="1"/>
        <v>0</v>
      </c>
      <c r="N70" s="31">
        <v>1</v>
      </c>
      <c r="O70" s="31"/>
      <c r="P70" s="32"/>
      <c r="Q70" s="33">
        <f t="shared" si="3"/>
        <v>1910</v>
      </c>
      <c r="R70" s="31">
        <f t="shared" si="4"/>
        <v>20</v>
      </c>
      <c r="S70" s="34">
        <f t="shared" si="2"/>
        <v>0</v>
      </c>
    </row>
    <row r="71" spans="1:19" x14ac:dyDescent="0.2">
      <c r="A71" s="104"/>
      <c r="B71" s="93"/>
      <c r="C71" s="93"/>
      <c r="D71" s="107"/>
      <c r="E71" s="35">
        <v>0</v>
      </c>
      <c r="F71" s="36"/>
      <c r="G71" s="37">
        <v>0</v>
      </c>
      <c r="H71" s="38"/>
      <c r="I71" s="35">
        <v>0</v>
      </c>
      <c r="J71" s="35">
        <v>0</v>
      </c>
      <c r="K71" s="35">
        <v>0</v>
      </c>
      <c r="L71" s="35">
        <f t="shared" ref="L71:L134" si="5">ROUND(SUM(F71:K71),2)</f>
        <v>0</v>
      </c>
      <c r="M71" s="35">
        <f t="shared" ref="M71:M134" si="6">+L71*1.5</f>
        <v>0</v>
      </c>
      <c r="N71" s="39"/>
      <c r="O71" s="39">
        <v>4</v>
      </c>
      <c r="P71" s="40"/>
      <c r="Q71" s="41">
        <f t="shared" si="3"/>
        <v>7640</v>
      </c>
      <c r="R71" s="39">
        <f t="shared" si="4"/>
        <v>80</v>
      </c>
      <c r="S71" s="42">
        <f t="shared" ref="S71:S134" si="7">+(Q71*L71)+(R71*M71)</f>
        <v>0</v>
      </c>
    </row>
    <row r="72" spans="1:19" x14ac:dyDescent="0.2">
      <c r="A72" s="115"/>
      <c r="B72" s="101"/>
      <c r="C72" s="94"/>
      <c r="D72" s="116"/>
      <c r="E72" s="66">
        <v>0</v>
      </c>
      <c r="F72" s="67"/>
      <c r="G72" s="67"/>
      <c r="H72" s="68">
        <v>0</v>
      </c>
      <c r="I72" s="66">
        <v>0</v>
      </c>
      <c r="J72" s="66">
        <v>0</v>
      </c>
      <c r="K72" s="66">
        <v>0</v>
      </c>
      <c r="L72" s="66">
        <f t="shared" si="5"/>
        <v>0</v>
      </c>
      <c r="M72" s="66">
        <f t="shared" si="6"/>
        <v>0</v>
      </c>
      <c r="N72" s="69"/>
      <c r="O72" s="69"/>
      <c r="P72" s="70">
        <v>1</v>
      </c>
      <c r="Q72" s="69">
        <f t="shared" ref="Q72:Q135" si="8">SUM(N72:P72)*($C$3)</f>
        <v>1910</v>
      </c>
      <c r="R72" s="69">
        <f t="shared" ref="R72:R135" si="9">SUM($N72:$P72)*$C$4</f>
        <v>20</v>
      </c>
      <c r="S72" s="73">
        <f t="shared" si="7"/>
        <v>0</v>
      </c>
    </row>
    <row r="73" spans="1:19" x14ac:dyDescent="0.2">
      <c r="A73" s="100">
        <v>12</v>
      </c>
      <c r="B73" s="92" t="s">
        <v>63</v>
      </c>
      <c r="C73" s="110" t="s">
        <v>72</v>
      </c>
      <c r="D73" s="95" t="s">
        <v>73</v>
      </c>
      <c r="E73" s="27">
        <v>0</v>
      </c>
      <c r="F73" s="28">
        <v>0</v>
      </c>
      <c r="G73" s="29"/>
      <c r="H73" s="30"/>
      <c r="I73" s="27">
        <v>0</v>
      </c>
      <c r="J73" s="27">
        <v>0</v>
      </c>
      <c r="K73" s="27">
        <v>0</v>
      </c>
      <c r="L73" s="27">
        <f t="shared" si="5"/>
        <v>0</v>
      </c>
      <c r="M73" s="27">
        <f t="shared" si="6"/>
        <v>0</v>
      </c>
      <c r="N73" s="31">
        <v>3</v>
      </c>
      <c r="O73" s="31"/>
      <c r="P73" s="32"/>
      <c r="Q73" s="33">
        <f t="shared" si="8"/>
        <v>5730</v>
      </c>
      <c r="R73" s="31">
        <f t="shared" si="9"/>
        <v>60</v>
      </c>
      <c r="S73" s="34">
        <f t="shared" si="7"/>
        <v>0</v>
      </c>
    </row>
    <row r="74" spans="1:19" x14ac:dyDescent="0.2">
      <c r="A74" s="100"/>
      <c r="B74" s="93"/>
      <c r="C74" s="110"/>
      <c r="D74" s="96"/>
      <c r="E74" s="35">
        <v>0</v>
      </c>
      <c r="F74" s="36"/>
      <c r="G74" s="37">
        <v>0</v>
      </c>
      <c r="H74" s="38"/>
      <c r="I74" s="35">
        <v>0</v>
      </c>
      <c r="J74" s="35">
        <v>0</v>
      </c>
      <c r="K74" s="35">
        <v>0</v>
      </c>
      <c r="L74" s="35">
        <f t="shared" si="5"/>
        <v>0</v>
      </c>
      <c r="M74" s="35">
        <f t="shared" si="6"/>
        <v>0</v>
      </c>
      <c r="N74" s="39"/>
      <c r="O74" s="39">
        <v>35</v>
      </c>
      <c r="P74" s="40"/>
      <c r="Q74" s="41">
        <f t="shared" si="8"/>
        <v>66850</v>
      </c>
      <c r="R74" s="39">
        <f t="shared" si="9"/>
        <v>700</v>
      </c>
      <c r="S74" s="42">
        <f t="shared" si="7"/>
        <v>0</v>
      </c>
    </row>
    <row r="75" spans="1:19" x14ac:dyDescent="0.2">
      <c r="A75" s="100"/>
      <c r="B75" s="101"/>
      <c r="C75" s="110"/>
      <c r="D75" s="102"/>
      <c r="E75" s="43">
        <v>0</v>
      </c>
      <c r="F75" s="44"/>
      <c r="G75" s="44"/>
      <c r="H75" s="45">
        <v>0</v>
      </c>
      <c r="I75" s="43">
        <v>0</v>
      </c>
      <c r="J75" s="43">
        <v>0</v>
      </c>
      <c r="K75" s="43">
        <v>0</v>
      </c>
      <c r="L75" s="43">
        <f t="shared" si="5"/>
        <v>0</v>
      </c>
      <c r="M75" s="43">
        <f t="shared" si="6"/>
        <v>0</v>
      </c>
      <c r="N75" s="46"/>
      <c r="O75" s="46"/>
      <c r="P75" s="75">
        <v>9</v>
      </c>
      <c r="Q75" s="46">
        <f t="shared" si="8"/>
        <v>17190</v>
      </c>
      <c r="R75" s="46">
        <f t="shared" si="9"/>
        <v>180</v>
      </c>
      <c r="S75" s="48">
        <f t="shared" si="7"/>
        <v>0</v>
      </c>
    </row>
    <row r="76" spans="1:19" x14ac:dyDescent="0.2">
      <c r="A76" s="103">
        <v>12</v>
      </c>
      <c r="B76" s="92" t="s">
        <v>63</v>
      </c>
      <c r="C76" s="92" t="s">
        <v>74</v>
      </c>
      <c r="D76" s="106" t="s">
        <v>75</v>
      </c>
      <c r="E76" s="27">
        <v>0</v>
      </c>
      <c r="F76" s="28">
        <v>0</v>
      </c>
      <c r="G76" s="29"/>
      <c r="H76" s="30"/>
      <c r="I76" s="27">
        <v>0</v>
      </c>
      <c r="J76" s="27">
        <v>0</v>
      </c>
      <c r="K76" s="27">
        <v>0</v>
      </c>
      <c r="L76" s="27">
        <f t="shared" si="5"/>
        <v>0</v>
      </c>
      <c r="M76" s="27">
        <f t="shared" si="6"/>
        <v>0</v>
      </c>
      <c r="N76" s="31">
        <v>1</v>
      </c>
      <c r="O76" s="31"/>
      <c r="P76" s="32"/>
      <c r="Q76" s="33">
        <f t="shared" si="8"/>
        <v>1910</v>
      </c>
      <c r="R76" s="31">
        <f t="shared" si="9"/>
        <v>20</v>
      </c>
      <c r="S76" s="34">
        <f t="shared" si="7"/>
        <v>0</v>
      </c>
    </row>
    <row r="77" spans="1:19" x14ac:dyDescent="0.2">
      <c r="A77" s="104"/>
      <c r="B77" s="93"/>
      <c r="C77" s="93"/>
      <c r="D77" s="107"/>
      <c r="E77" s="35">
        <v>0</v>
      </c>
      <c r="F77" s="36"/>
      <c r="G77" s="37">
        <v>0</v>
      </c>
      <c r="H77" s="38"/>
      <c r="I77" s="35">
        <v>0</v>
      </c>
      <c r="J77" s="35">
        <v>0</v>
      </c>
      <c r="K77" s="35">
        <v>0</v>
      </c>
      <c r="L77" s="35">
        <f t="shared" si="5"/>
        <v>0</v>
      </c>
      <c r="M77" s="35">
        <f t="shared" si="6"/>
        <v>0</v>
      </c>
      <c r="N77" s="39"/>
      <c r="O77" s="72">
        <v>0</v>
      </c>
      <c r="P77" s="40"/>
      <c r="Q77" s="41">
        <f t="shared" si="8"/>
        <v>0</v>
      </c>
      <c r="R77" s="39">
        <f t="shared" si="9"/>
        <v>0</v>
      </c>
      <c r="S77" s="42">
        <f t="shared" si="7"/>
        <v>0</v>
      </c>
    </row>
    <row r="78" spans="1:19" x14ac:dyDescent="0.2">
      <c r="A78" s="115"/>
      <c r="B78" s="94"/>
      <c r="C78" s="94"/>
      <c r="D78" s="116"/>
      <c r="E78" s="66">
        <v>0</v>
      </c>
      <c r="F78" s="67"/>
      <c r="G78" s="67"/>
      <c r="H78" s="68">
        <v>0</v>
      </c>
      <c r="I78" s="66">
        <v>0</v>
      </c>
      <c r="J78" s="66">
        <v>0</v>
      </c>
      <c r="K78" s="66">
        <v>0</v>
      </c>
      <c r="L78" s="66">
        <f t="shared" si="5"/>
        <v>0</v>
      </c>
      <c r="M78" s="66">
        <f t="shared" si="6"/>
        <v>0</v>
      </c>
      <c r="N78" s="69"/>
      <c r="O78" s="69"/>
      <c r="P78" s="70">
        <v>2</v>
      </c>
      <c r="Q78" s="69">
        <f t="shared" si="8"/>
        <v>3820</v>
      </c>
      <c r="R78" s="69">
        <f t="shared" si="9"/>
        <v>40</v>
      </c>
      <c r="S78" s="73">
        <f t="shared" si="7"/>
        <v>0</v>
      </c>
    </row>
    <row r="79" spans="1:19" x14ac:dyDescent="0.2">
      <c r="A79" s="103">
        <v>12</v>
      </c>
      <c r="B79" s="92" t="s">
        <v>63</v>
      </c>
      <c r="C79" s="92" t="s">
        <v>76</v>
      </c>
      <c r="D79" s="106" t="s">
        <v>77</v>
      </c>
      <c r="E79" s="27">
        <v>0</v>
      </c>
      <c r="F79" s="28">
        <v>0</v>
      </c>
      <c r="G79" s="29"/>
      <c r="H79" s="30"/>
      <c r="I79" s="27">
        <v>0</v>
      </c>
      <c r="J79" s="27">
        <v>0</v>
      </c>
      <c r="K79" s="27">
        <v>0</v>
      </c>
      <c r="L79" s="27">
        <f t="shared" si="5"/>
        <v>0</v>
      </c>
      <c r="M79" s="27">
        <f t="shared" si="6"/>
        <v>0</v>
      </c>
      <c r="N79" s="31">
        <v>1</v>
      </c>
      <c r="O79" s="31"/>
      <c r="P79" s="32"/>
      <c r="Q79" s="33">
        <f t="shared" si="8"/>
        <v>1910</v>
      </c>
      <c r="R79" s="31">
        <f t="shared" si="9"/>
        <v>20</v>
      </c>
      <c r="S79" s="34">
        <f t="shared" si="7"/>
        <v>0</v>
      </c>
    </row>
    <row r="80" spans="1:19" x14ac:dyDescent="0.2">
      <c r="A80" s="104"/>
      <c r="B80" s="93"/>
      <c r="C80" s="93"/>
      <c r="D80" s="107"/>
      <c r="E80" s="35">
        <v>0</v>
      </c>
      <c r="F80" s="36"/>
      <c r="G80" s="37">
        <v>0</v>
      </c>
      <c r="H80" s="38"/>
      <c r="I80" s="35">
        <v>0</v>
      </c>
      <c r="J80" s="35">
        <v>0</v>
      </c>
      <c r="K80" s="35">
        <v>0</v>
      </c>
      <c r="L80" s="35">
        <f t="shared" si="5"/>
        <v>0</v>
      </c>
      <c r="M80" s="35">
        <f t="shared" si="6"/>
        <v>0</v>
      </c>
      <c r="N80" s="39"/>
      <c r="O80" s="39">
        <v>15</v>
      </c>
      <c r="P80" s="40"/>
      <c r="Q80" s="41">
        <f t="shared" si="8"/>
        <v>28650</v>
      </c>
      <c r="R80" s="39">
        <f t="shared" si="9"/>
        <v>300</v>
      </c>
      <c r="S80" s="42">
        <f t="shared" si="7"/>
        <v>0</v>
      </c>
    </row>
    <row r="81" spans="1:19" x14ac:dyDescent="0.2">
      <c r="A81" s="105"/>
      <c r="B81" s="101"/>
      <c r="C81" s="101"/>
      <c r="D81" s="108"/>
      <c r="E81" s="43">
        <v>0</v>
      </c>
      <c r="F81" s="44"/>
      <c r="G81" s="44"/>
      <c r="H81" s="45">
        <v>0</v>
      </c>
      <c r="I81" s="43">
        <v>0</v>
      </c>
      <c r="J81" s="43">
        <v>0</v>
      </c>
      <c r="K81" s="43">
        <v>0</v>
      </c>
      <c r="L81" s="43">
        <f t="shared" si="5"/>
        <v>0</v>
      </c>
      <c r="M81" s="43">
        <f t="shared" si="6"/>
        <v>0</v>
      </c>
      <c r="N81" s="46"/>
      <c r="O81" s="46"/>
      <c r="P81" s="47">
        <v>7</v>
      </c>
      <c r="Q81" s="46">
        <f t="shared" si="8"/>
        <v>13370</v>
      </c>
      <c r="R81" s="46">
        <f t="shared" si="9"/>
        <v>140</v>
      </c>
      <c r="S81" s="48">
        <f t="shared" si="7"/>
        <v>0</v>
      </c>
    </row>
    <row r="82" spans="1:19" x14ac:dyDescent="0.2">
      <c r="A82" s="100">
        <v>12</v>
      </c>
      <c r="B82" s="92" t="s">
        <v>63</v>
      </c>
      <c r="C82" s="110" t="s">
        <v>78</v>
      </c>
      <c r="D82" s="95" t="s">
        <v>79</v>
      </c>
      <c r="E82" s="27">
        <v>0</v>
      </c>
      <c r="F82" s="28">
        <v>0</v>
      </c>
      <c r="G82" s="29"/>
      <c r="H82" s="30"/>
      <c r="I82" s="27">
        <v>0</v>
      </c>
      <c r="J82" s="27">
        <v>0</v>
      </c>
      <c r="K82" s="27">
        <v>0</v>
      </c>
      <c r="L82" s="27">
        <f t="shared" si="5"/>
        <v>0</v>
      </c>
      <c r="M82" s="27">
        <f t="shared" si="6"/>
        <v>0</v>
      </c>
      <c r="N82" s="31">
        <v>1</v>
      </c>
      <c r="O82" s="31"/>
      <c r="P82" s="32"/>
      <c r="Q82" s="33">
        <f t="shared" si="8"/>
        <v>1910</v>
      </c>
      <c r="R82" s="31">
        <f t="shared" si="9"/>
        <v>20</v>
      </c>
      <c r="S82" s="34">
        <f t="shared" si="7"/>
        <v>0</v>
      </c>
    </row>
    <row r="83" spans="1:19" x14ac:dyDescent="0.2">
      <c r="A83" s="100"/>
      <c r="B83" s="93"/>
      <c r="C83" s="110"/>
      <c r="D83" s="96"/>
      <c r="E83" s="35">
        <v>0</v>
      </c>
      <c r="F83" s="36"/>
      <c r="G83" s="37">
        <v>0</v>
      </c>
      <c r="H83" s="38"/>
      <c r="I83" s="35">
        <v>0</v>
      </c>
      <c r="J83" s="35">
        <v>0</v>
      </c>
      <c r="K83" s="35">
        <v>0</v>
      </c>
      <c r="L83" s="35">
        <f t="shared" si="5"/>
        <v>0</v>
      </c>
      <c r="M83" s="35">
        <f t="shared" si="6"/>
        <v>0</v>
      </c>
      <c r="N83" s="39"/>
      <c r="O83" s="39">
        <v>6</v>
      </c>
      <c r="P83" s="40"/>
      <c r="Q83" s="41">
        <f t="shared" si="8"/>
        <v>11460</v>
      </c>
      <c r="R83" s="39">
        <f t="shared" si="9"/>
        <v>120</v>
      </c>
      <c r="S83" s="42">
        <f t="shared" si="7"/>
        <v>0</v>
      </c>
    </row>
    <row r="84" spans="1:19" x14ac:dyDescent="0.2">
      <c r="A84" s="100"/>
      <c r="B84" s="101"/>
      <c r="C84" s="110"/>
      <c r="D84" s="102"/>
      <c r="E84" s="43">
        <v>0</v>
      </c>
      <c r="F84" s="44"/>
      <c r="G84" s="44"/>
      <c r="H84" s="45">
        <v>0</v>
      </c>
      <c r="I84" s="43">
        <v>0</v>
      </c>
      <c r="J84" s="43">
        <v>0</v>
      </c>
      <c r="K84" s="43">
        <v>0</v>
      </c>
      <c r="L84" s="43">
        <f t="shared" si="5"/>
        <v>0</v>
      </c>
      <c r="M84" s="43">
        <f t="shared" si="6"/>
        <v>0</v>
      </c>
      <c r="N84" s="46"/>
      <c r="O84" s="46"/>
      <c r="P84" s="74">
        <v>2</v>
      </c>
      <c r="Q84" s="46">
        <f t="shared" si="8"/>
        <v>3820</v>
      </c>
      <c r="R84" s="46">
        <f t="shared" si="9"/>
        <v>40</v>
      </c>
      <c r="S84" s="48">
        <f t="shared" si="7"/>
        <v>0</v>
      </c>
    </row>
    <row r="85" spans="1:19" x14ac:dyDescent="0.2">
      <c r="A85" s="103">
        <v>12</v>
      </c>
      <c r="B85" s="92" t="s">
        <v>63</v>
      </c>
      <c r="C85" s="92" t="s">
        <v>80</v>
      </c>
      <c r="D85" s="106" t="s">
        <v>81</v>
      </c>
      <c r="E85" s="27">
        <v>0</v>
      </c>
      <c r="F85" s="28">
        <v>0</v>
      </c>
      <c r="G85" s="29"/>
      <c r="H85" s="30"/>
      <c r="I85" s="27">
        <v>0</v>
      </c>
      <c r="J85" s="27">
        <v>0</v>
      </c>
      <c r="K85" s="27">
        <v>0</v>
      </c>
      <c r="L85" s="27">
        <f t="shared" si="5"/>
        <v>0</v>
      </c>
      <c r="M85" s="27">
        <f t="shared" si="6"/>
        <v>0</v>
      </c>
      <c r="N85" s="31">
        <v>1</v>
      </c>
      <c r="O85" s="31"/>
      <c r="P85" s="32"/>
      <c r="Q85" s="33">
        <f t="shared" si="8"/>
        <v>1910</v>
      </c>
      <c r="R85" s="31">
        <f t="shared" si="9"/>
        <v>20</v>
      </c>
      <c r="S85" s="34">
        <f t="shared" si="7"/>
        <v>0</v>
      </c>
    </row>
    <row r="86" spans="1:19" x14ac:dyDescent="0.2">
      <c r="A86" s="104"/>
      <c r="B86" s="93"/>
      <c r="C86" s="93"/>
      <c r="D86" s="107"/>
      <c r="E86" s="35">
        <v>0</v>
      </c>
      <c r="F86" s="36"/>
      <c r="G86" s="37">
        <v>0</v>
      </c>
      <c r="H86" s="38"/>
      <c r="I86" s="35">
        <v>0</v>
      </c>
      <c r="J86" s="35">
        <v>0</v>
      </c>
      <c r="K86" s="35">
        <v>0</v>
      </c>
      <c r="L86" s="35">
        <f t="shared" si="5"/>
        <v>0</v>
      </c>
      <c r="M86" s="35">
        <f t="shared" si="6"/>
        <v>0</v>
      </c>
      <c r="N86" s="39"/>
      <c r="O86" s="39">
        <v>1</v>
      </c>
      <c r="P86" s="40"/>
      <c r="Q86" s="41">
        <f t="shared" si="8"/>
        <v>1910</v>
      </c>
      <c r="R86" s="39">
        <f t="shared" si="9"/>
        <v>20</v>
      </c>
      <c r="S86" s="42">
        <f t="shared" si="7"/>
        <v>0</v>
      </c>
    </row>
    <row r="87" spans="1:19" x14ac:dyDescent="0.2">
      <c r="A87" s="113"/>
      <c r="B87" s="98"/>
      <c r="C87" s="98"/>
      <c r="D87" s="114"/>
      <c r="E87" s="57">
        <v>0</v>
      </c>
      <c r="F87" s="58"/>
      <c r="G87" s="58"/>
      <c r="H87" s="59">
        <v>0</v>
      </c>
      <c r="I87" s="57">
        <v>0</v>
      </c>
      <c r="J87" s="57">
        <v>0</v>
      </c>
      <c r="K87" s="57">
        <v>0</v>
      </c>
      <c r="L87" s="57">
        <f t="shared" si="5"/>
        <v>0</v>
      </c>
      <c r="M87" s="57">
        <f t="shared" si="6"/>
        <v>0</v>
      </c>
      <c r="N87" s="60"/>
      <c r="O87" s="60"/>
      <c r="P87" s="61">
        <v>1</v>
      </c>
      <c r="Q87" s="60">
        <f t="shared" si="8"/>
        <v>1910</v>
      </c>
      <c r="R87" s="60">
        <f t="shared" si="9"/>
        <v>20</v>
      </c>
      <c r="S87" s="62">
        <f t="shared" si="7"/>
        <v>0</v>
      </c>
    </row>
    <row r="88" spans="1:19" x14ac:dyDescent="0.2">
      <c r="A88" s="103">
        <v>22</v>
      </c>
      <c r="B88" s="92" t="s">
        <v>82</v>
      </c>
      <c r="C88" s="92" t="s">
        <v>83</v>
      </c>
      <c r="D88" s="106" t="s">
        <v>84</v>
      </c>
      <c r="E88" s="27">
        <v>0</v>
      </c>
      <c r="F88" s="28">
        <v>0</v>
      </c>
      <c r="G88" s="29"/>
      <c r="H88" s="30"/>
      <c r="I88" s="27">
        <v>0</v>
      </c>
      <c r="J88" s="27">
        <v>0</v>
      </c>
      <c r="K88" s="27">
        <v>0</v>
      </c>
      <c r="L88" s="27">
        <f t="shared" si="5"/>
        <v>0</v>
      </c>
      <c r="M88" s="27">
        <f t="shared" si="6"/>
        <v>0</v>
      </c>
      <c r="N88" s="31">
        <v>1</v>
      </c>
      <c r="O88" s="31"/>
      <c r="P88" s="32"/>
      <c r="Q88" s="33">
        <f t="shared" si="8"/>
        <v>1910</v>
      </c>
      <c r="R88" s="31">
        <f t="shared" si="9"/>
        <v>20</v>
      </c>
      <c r="S88" s="34">
        <f t="shared" si="7"/>
        <v>0</v>
      </c>
    </row>
    <row r="89" spans="1:19" x14ac:dyDescent="0.2">
      <c r="A89" s="104"/>
      <c r="B89" s="93"/>
      <c r="C89" s="93"/>
      <c r="D89" s="107"/>
      <c r="E89" s="35">
        <v>0</v>
      </c>
      <c r="F89" s="36"/>
      <c r="G89" s="37">
        <v>0</v>
      </c>
      <c r="H89" s="38"/>
      <c r="I89" s="35">
        <v>0</v>
      </c>
      <c r="J89" s="35">
        <v>0</v>
      </c>
      <c r="K89" s="35">
        <v>0</v>
      </c>
      <c r="L89" s="35">
        <f t="shared" si="5"/>
        <v>0</v>
      </c>
      <c r="M89" s="35">
        <f t="shared" si="6"/>
        <v>0</v>
      </c>
      <c r="N89" s="39"/>
      <c r="O89" s="39">
        <v>8</v>
      </c>
      <c r="P89" s="40"/>
      <c r="Q89" s="41">
        <f t="shared" si="8"/>
        <v>15280</v>
      </c>
      <c r="R89" s="39">
        <f t="shared" si="9"/>
        <v>160</v>
      </c>
      <c r="S89" s="42">
        <f t="shared" si="7"/>
        <v>0</v>
      </c>
    </row>
    <row r="90" spans="1:19" x14ac:dyDescent="0.2">
      <c r="A90" s="105"/>
      <c r="B90" s="101"/>
      <c r="C90" s="101"/>
      <c r="D90" s="108"/>
      <c r="E90" s="43">
        <v>0</v>
      </c>
      <c r="F90" s="44"/>
      <c r="G90" s="44"/>
      <c r="H90" s="45">
        <v>0</v>
      </c>
      <c r="I90" s="43">
        <v>0</v>
      </c>
      <c r="J90" s="43">
        <v>0</v>
      </c>
      <c r="K90" s="43">
        <v>0</v>
      </c>
      <c r="L90" s="43">
        <f t="shared" si="5"/>
        <v>0</v>
      </c>
      <c r="M90" s="43">
        <f t="shared" si="6"/>
        <v>0</v>
      </c>
      <c r="N90" s="46"/>
      <c r="O90" s="46"/>
      <c r="P90" s="47">
        <v>7</v>
      </c>
      <c r="Q90" s="46">
        <f t="shared" si="8"/>
        <v>13370</v>
      </c>
      <c r="R90" s="46">
        <f t="shared" si="9"/>
        <v>140</v>
      </c>
      <c r="S90" s="48">
        <f t="shared" si="7"/>
        <v>0</v>
      </c>
    </row>
    <row r="91" spans="1:19" x14ac:dyDescent="0.2">
      <c r="A91" s="100">
        <v>22</v>
      </c>
      <c r="B91" s="92" t="s">
        <v>82</v>
      </c>
      <c r="C91" s="110" t="s">
        <v>85</v>
      </c>
      <c r="D91" s="95" t="s">
        <v>86</v>
      </c>
      <c r="E91" s="27">
        <v>0</v>
      </c>
      <c r="F91" s="28">
        <v>0</v>
      </c>
      <c r="G91" s="29"/>
      <c r="H91" s="30"/>
      <c r="I91" s="27">
        <v>0</v>
      </c>
      <c r="J91" s="27">
        <v>0</v>
      </c>
      <c r="K91" s="27">
        <v>0</v>
      </c>
      <c r="L91" s="27">
        <f t="shared" si="5"/>
        <v>0</v>
      </c>
      <c r="M91" s="27">
        <f t="shared" si="6"/>
        <v>0</v>
      </c>
      <c r="N91" s="31">
        <v>1</v>
      </c>
      <c r="O91" s="31"/>
      <c r="P91" s="32"/>
      <c r="Q91" s="33">
        <f t="shared" si="8"/>
        <v>1910</v>
      </c>
      <c r="R91" s="31">
        <f t="shared" si="9"/>
        <v>20</v>
      </c>
      <c r="S91" s="34">
        <f t="shared" si="7"/>
        <v>0</v>
      </c>
    </row>
    <row r="92" spans="1:19" x14ac:dyDescent="0.2">
      <c r="A92" s="100"/>
      <c r="B92" s="93"/>
      <c r="C92" s="110"/>
      <c r="D92" s="96"/>
      <c r="E92" s="35">
        <v>0</v>
      </c>
      <c r="F92" s="36"/>
      <c r="G92" s="37">
        <v>0</v>
      </c>
      <c r="H92" s="38"/>
      <c r="I92" s="35">
        <v>0</v>
      </c>
      <c r="J92" s="35">
        <v>0</v>
      </c>
      <c r="K92" s="35">
        <v>0</v>
      </c>
      <c r="L92" s="35">
        <f t="shared" si="5"/>
        <v>0</v>
      </c>
      <c r="M92" s="35">
        <f t="shared" si="6"/>
        <v>0</v>
      </c>
      <c r="N92" s="39"/>
      <c r="O92" s="39">
        <v>4</v>
      </c>
      <c r="P92" s="40"/>
      <c r="Q92" s="41">
        <f t="shared" si="8"/>
        <v>7640</v>
      </c>
      <c r="R92" s="39">
        <f t="shared" si="9"/>
        <v>80</v>
      </c>
      <c r="S92" s="42">
        <f t="shared" si="7"/>
        <v>0</v>
      </c>
    </row>
    <row r="93" spans="1:19" x14ac:dyDescent="0.2">
      <c r="A93" s="109"/>
      <c r="B93" s="98"/>
      <c r="C93" s="111"/>
      <c r="D93" s="99"/>
      <c r="E93" s="57">
        <v>0</v>
      </c>
      <c r="F93" s="58"/>
      <c r="G93" s="58"/>
      <c r="H93" s="59">
        <v>0</v>
      </c>
      <c r="I93" s="57">
        <v>0</v>
      </c>
      <c r="J93" s="57">
        <v>0</v>
      </c>
      <c r="K93" s="57">
        <v>0</v>
      </c>
      <c r="L93" s="57">
        <f t="shared" si="5"/>
        <v>0</v>
      </c>
      <c r="M93" s="57">
        <f t="shared" si="6"/>
        <v>0</v>
      </c>
      <c r="N93" s="60"/>
      <c r="O93" s="60"/>
      <c r="P93" s="76">
        <v>0</v>
      </c>
      <c r="Q93" s="60">
        <f t="shared" si="8"/>
        <v>0</v>
      </c>
      <c r="R93" s="60">
        <f t="shared" si="9"/>
        <v>0</v>
      </c>
      <c r="S93" s="62">
        <f t="shared" si="7"/>
        <v>0</v>
      </c>
    </row>
    <row r="94" spans="1:19" x14ac:dyDescent="0.2">
      <c r="A94" s="103">
        <v>23</v>
      </c>
      <c r="B94" s="92" t="s">
        <v>87</v>
      </c>
      <c r="C94" s="92" t="s">
        <v>88</v>
      </c>
      <c r="D94" s="106" t="s">
        <v>89</v>
      </c>
      <c r="E94" s="27">
        <v>0</v>
      </c>
      <c r="F94" s="28">
        <v>0</v>
      </c>
      <c r="G94" s="29"/>
      <c r="H94" s="30"/>
      <c r="I94" s="27">
        <v>0</v>
      </c>
      <c r="J94" s="27">
        <v>0</v>
      </c>
      <c r="K94" s="27">
        <v>0</v>
      </c>
      <c r="L94" s="27">
        <f t="shared" si="5"/>
        <v>0</v>
      </c>
      <c r="M94" s="27">
        <f t="shared" si="6"/>
        <v>0</v>
      </c>
      <c r="N94" s="31">
        <v>1</v>
      </c>
      <c r="O94" s="31"/>
      <c r="P94" s="32"/>
      <c r="Q94" s="33">
        <f t="shared" si="8"/>
        <v>1910</v>
      </c>
      <c r="R94" s="31">
        <f t="shared" si="9"/>
        <v>20</v>
      </c>
      <c r="S94" s="34">
        <f t="shared" si="7"/>
        <v>0</v>
      </c>
    </row>
    <row r="95" spans="1:19" x14ac:dyDescent="0.2">
      <c r="A95" s="104"/>
      <c r="B95" s="93"/>
      <c r="C95" s="93"/>
      <c r="D95" s="107"/>
      <c r="E95" s="35">
        <v>0</v>
      </c>
      <c r="F95" s="36"/>
      <c r="G95" s="37">
        <v>0</v>
      </c>
      <c r="H95" s="38"/>
      <c r="I95" s="35">
        <v>0</v>
      </c>
      <c r="J95" s="35">
        <v>0</v>
      </c>
      <c r="K95" s="35">
        <v>0</v>
      </c>
      <c r="L95" s="35">
        <f t="shared" si="5"/>
        <v>0</v>
      </c>
      <c r="M95" s="35">
        <f t="shared" si="6"/>
        <v>0</v>
      </c>
      <c r="N95" s="39"/>
      <c r="O95" s="39">
        <v>9</v>
      </c>
      <c r="P95" s="40"/>
      <c r="Q95" s="41">
        <f t="shared" si="8"/>
        <v>17190</v>
      </c>
      <c r="R95" s="39">
        <f t="shared" si="9"/>
        <v>180</v>
      </c>
      <c r="S95" s="42">
        <f t="shared" si="7"/>
        <v>0</v>
      </c>
    </row>
    <row r="96" spans="1:19" x14ac:dyDescent="0.2">
      <c r="A96" s="105"/>
      <c r="B96" s="101"/>
      <c r="C96" s="101"/>
      <c r="D96" s="108"/>
      <c r="E96" s="43">
        <v>0</v>
      </c>
      <c r="F96" s="44"/>
      <c r="G96" s="44"/>
      <c r="H96" s="45">
        <v>0</v>
      </c>
      <c r="I96" s="43">
        <v>0</v>
      </c>
      <c r="J96" s="43">
        <v>0</v>
      </c>
      <c r="K96" s="43">
        <v>0</v>
      </c>
      <c r="L96" s="43">
        <f t="shared" si="5"/>
        <v>0</v>
      </c>
      <c r="M96" s="43">
        <f t="shared" si="6"/>
        <v>0</v>
      </c>
      <c r="N96" s="46"/>
      <c r="O96" s="46"/>
      <c r="P96" s="47">
        <v>4</v>
      </c>
      <c r="Q96" s="46">
        <f t="shared" si="8"/>
        <v>7640</v>
      </c>
      <c r="R96" s="46">
        <f t="shared" si="9"/>
        <v>80</v>
      </c>
      <c r="S96" s="48">
        <f t="shared" si="7"/>
        <v>0</v>
      </c>
    </row>
    <row r="97" spans="1:19" x14ac:dyDescent="0.2">
      <c r="A97" s="100">
        <v>23</v>
      </c>
      <c r="B97" s="92" t="s">
        <v>87</v>
      </c>
      <c r="C97" s="110" t="s">
        <v>90</v>
      </c>
      <c r="D97" s="95" t="s">
        <v>91</v>
      </c>
      <c r="E97" s="27">
        <v>0</v>
      </c>
      <c r="F97" s="28">
        <v>0</v>
      </c>
      <c r="G97" s="29"/>
      <c r="H97" s="30"/>
      <c r="I97" s="27">
        <v>0</v>
      </c>
      <c r="J97" s="27">
        <v>0</v>
      </c>
      <c r="K97" s="27">
        <v>0</v>
      </c>
      <c r="L97" s="27">
        <f t="shared" si="5"/>
        <v>0</v>
      </c>
      <c r="M97" s="27">
        <f t="shared" si="6"/>
        <v>0</v>
      </c>
      <c r="N97" s="31">
        <v>1</v>
      </c>
      <c r="O97" s="31"/>
      <c r="P97" s="32"/>
      <c r="Q97" s="33">
        <f t="shared" si="8"/>
        <v>1910</v>
      </c>
      <c r="R97" s="31">
        <f t="shared" si="9"/>
        <v>20</v>
      </c>
      <c r="S97" s="34">
        <f t="shared" si="7"/>
        <v>0</v>
      </c>
    </row>
    <row r="98" spans="1:19" x14ac:dyDescent="0.2">
      <c r="A98" s="100"/>
      <c r="B98" s="93"/>
      <c r="C98" s="110"/>
      <c r="D98" s="96"/>
      <c r="E98" s="35">
        <v>0</v>
      </c>
      <c r="F98" s="36"/>
      <c r="G98" s="37">
        <v>0</v>
      </c>
      <c r="H98" s="38"/>
      <c r="I98" s="35">
        <v>0</v>
      </c>
      <c r="J98" s="35">
        <v>0</v>
      </c>
      <c r="K98" s="35">
        <v>0</v>
      </c>
      <c r="L98" s="35">
        <f t="shared" si="5"/>
        <v>0</v>
      </c>
      <c r="M98" s="35">
        <f t="shared" si="6"/>
        <v>0</v>
      </c>
      <c r="N98" s="39"/>
      <c r="O98" s="39">
        <v>4</v>
      </c>
      <c r="P98" s="40"/>
      <c r="Q98" s="41">
        <f t="shared" si="8"/>
        <v>7640</v>
      </c>
      <c r="R98" s="39">
        <f t="shared" si="9"/>
        <v>80</v>
      </c>
      <c r="S98" s="42">
        <f t="shared" si="7"/>
        <v>0</v>
      </c>
    </row>
    <row r="99" spans="1:19" x14ac:dyDescent="0.2">
      <c r="A99" s="89"/>
      <c r="B99" s="94"/>
      <c r="C99" s="112"/>
      <c r="D99" s="96"/>
      <c r="E99" s="66">
        <v>0</v>
      </c>
      <c r="F99" s="67"/>
      <c r="G99" s="67"/>
      <c r="H99" s="68">
        <v>0</v>
      </c>
      <c r="I99" s="66">
        <v>0</v>
      </c>
      <c r="J99" s="66">
        <v>0</v>
      </c>
      <c r="K99" s="66">
        <v>0</v>
      </c>
      <c r="L99" s="66">
        <f t="shared" si="5"/>
        <v>0</v>
      </c>
      <c r="M99" s="66">
        <f t="shared" si="6"/>
        <v>0</v>
      </c>
      <c r="N99" s="69"/>
      <c r="O99" s="69"/>
      <c r="P99" s="77">
        <v>3</v>
      </c>
      <c r="Q99" s="69">
        <f t="shared" si="8"/>
        <v>5730</v>
      </c>
      <c r="R99" s="69">
        <f t="shared" si="9"/>
        <v>60</v>
      </c>
      <c r="S99" s="73">
        <f t="shared" si="7"/>
        <v>0</v>
      </c>
    </row>
    <row r="100" spans="1:19" x14ac:dyDescent="0.2">
      <c r="A100" s="100">
        <v>23</v>
      </c>
      <c r="B100" s="92" t="s">
        <v>87</v>
      </c>
      <c r="C100" s="110" t="s">
        <v>92</v>
      </c>
      <c r="D100" s="95" t="s">
        <v>93</v>
      </c>
      <c r="E100" s="27">
        <v>0</v>
      </c>
      <c r="F100" s="28">
        <v>0</v>
      </c>
      <c r="G100" s="29"/>
      <c r="H100" s="30"/>
      <c r="I100" s="27">
        <v>0</v>
      </c>
      <c r="J100" s="27">
        <v>0</v>
      </c>
      <c r="K100" s="27">
        <v>0</v>
      </c>
      <c r="L100" s="27">
        <f t="shared" si="5"/>
        <v>0</v>
      </c>
      <c r="M100" s="27">
        <f t="shared" si="6"/>
        <v>0</v>
      </c>
      <c r="N100" s="31">
        <v>1</v>
      </c>
      <c r="O100" s="31"/>
      <c r="P100" s="32"/>
      <c r="Q100" s="33">
        <f t="shared" si="8"/>
        <v>1910</v>
      </c>
      <c r="R100" s="31">
        <f t="shared" si="9"/>
        <v>20</v>
      </c>
      <c r="S100" s="34">
        <f t="shared" si="7"/>
        <v>0</v>
      </c>
    </row>
    <row r="101" spans="1:19" x14ac:dyDescent="0.2">
      <c r="A101" s="100"/>
      <c r="B101" s="93"/>
      <c r="C101" s="110"/>
      <c r="D101" s="96"/>
      <c r="E101" s="35">
        <v>0</v>
      </c>
      <c r="F101" s="36"/>
      <c r="G101" s="37">
        <v>0</v>
      </c>
      <c r="H101" s="38"/>
      <c r="I101" s="35">
        <v>0</v>
      </c>
      <c r="J101" s="35">
        <v>0</v>
      </c>
      <c r="K101" s="35">
        <v>0</v>
      </c>
      <c r="L101" s="35">
        <f t="shared" si="5"/>
        <v>0</v>
      </c>
      <c r="M101" s="35">
        <f t="shared" si="6"/>
        <v>0</v>
      </c>
      <c r="N101" s="39"/>
      <c r="O101" s="39">
        <v>5</v>
      </c>
      <c r="P101" s="40"/>
      <c r="Q101" s="41">
        <f t="shared" si="8"/>
        <v>9550</v>
      </c>
      <c r="R101" s="39">
        <f t="shared" si="9"/>
        <v>100</v>
      </c>
      <c r="S101" s="42">
        <f t="shared" si="7"/>
        <v>0</v>
      </c>
    </row>
    <row r="102" spans="1:19" x14ac:dyDescent="0.2">
      <c r="A102" s="109"/>
      <c r="B102" s="98"/>
      <c r="C102" s="111"/>
      <c r="D102" s="99"/>
      <c r="E102" s="57">
        <v>0</v>
      </c>
      <c r="F102" s="58"/>
      <c r="G102" s="58"/>
      <c r="H102" s="59">
        <v>0</v>
      </c>
      <c r="I102" s="57">
        <v>0</v>
      </c>
      <c r="J102" s="57">
        <v>0</v>
      </c>
      <c r="K102" s="57">
        <v>0</v>
      </c>
      <c r="L102" s="57">
        <f t="shared" si="5"/>
        <v>0</v>
      </c>
      <c r="M102" s="57">
        <f t="shared" si="6"/>
        <v>0</v>
      </c>
      <c r="N102" s="60"/>
      <c r="O102" s="60"/>
      <c r="P102" s="76">
        <v>2</v>
      </c>
      <c r="Q102" s="60">
        <f t="shared" si="8"/>
        <v>3820</v>
      </c>
      <c r="R102" s="60">
        <f t="shared" si="9"/>
        <v>40</v>
      </c>
      <c r="S102" s="62">
        <f t="shared" si="7"/>
        <v>0</v>
      </c>
    </row>
    <row r="103" spans="1:19" x14ac:dyDescent="0.2">
      <c r="A103" s="103">
        <v>46</v>
      </c>
      <c r="B103" s="92" t="s">
        <v>94</v>
      </c>
      <c r="C103" s="92" t="s">
        <v>95</v>
      </c>
      <c r="D103" s="106" t="s">
        <v>96</v>
      </c>
      <c r="E103" s="27">
        <v>0</v>
      </c>
      <c r="F103" s="28">
        <v>0</v>
      </c>
      <c r="G103" s="29"/>
      <c r="H103" s="30"/>
      <c r="I103" s="27">
        <v>0</v>
      </c>
      <c r="J103" s="27">
        <v>0</v>
      </c>
      <c r="K103" s="27">
        <v>0</v>
      </c>
      <c r="L103" s="27">
        <f t="shared" si="5"/>
        <v>0</v>
      </c>
      <c r="M103" s="27">
        <f t="shared" si="6"/>
        <v>0</v>
      </c>
      <c r="N103" s="31">
        <v>1</v>
      </c>
      <c r="O103" s="31"/>
      <c r="P103" s="32"/>
      <c r="Q103" s="33">
        <f t="shared" si="8"/>
        <v>1910</v>
      </c>
      <c r="R103" s="31">
        <f t="shared" si="9"/>
        <v>20</v>
      </c>
      <c r="S103" s="34">
        <f t="shared" si="7"/>
        <v>0</v>
      </c>
    </row>
    <row r="104" spans="1:19" x14ac:dyDescent="0.2">
      <c r="A104" s="104"/>
      <c r="B104" s="93"/>
      <c r="C104" s="93"/>
      <c r="D104" s="107"/>
      <c r="E104" s="35">
        <v>0</v>
      </c>
      <c r="F104" s="36"/>
      <c r="G104" s="37">
        <v>0</v>
      </c>
      <c r="H104" s="38"/>
      <c r="I104" s="35">
        <v>0</v>
      </c>
      <c r="J104" s="35">
        <v>0</v>
      </c>
      <c r="K104" s="35">
        <v>0</v>
      </c>
      <c r="L104" s="35">
        <f t="shared" si="5"/>
        <v>0</v>
      </c>
      <c r="M104" s="35">
        <f t="shared" si="6"/>
        <v>0</v>
      </c>
      <c r="N104" s="39"/>
      <c r="O104" s="39">
        <v>6</v>
      </c>
      <c r="P104" s="40"/>
      <c r="Q104" s="41">
        <f t="shared" si="8"/>
        <v>11460</v>
      </c>
      <c r="R104" s="39">
        <f t="shared" si="9"/>
        <v>120</v>
      </c>
      <c r="S104" s="42">
        <f t="shared" si="7"/>
        <v>0</v>
      </c>
    </row>
    <row r="105" spans="1:19" x14ac:dyDescent="0.2">
      <c r="A105" s="105"/>
      <c r="B105" s="101"/>
      <c r="C105" s="101"/>
      <c r="D105" s="108"/>
      <c r="E105" s="43">
        <v>0</v>
      </c>
      <c r="F105" s="44"/>
      <c r="G105" s="44"/>
      <c r="H105" s="45">
        <v>0</v>
      </c>
      <c r="I105" s="43">
        <v>0</v>
      </c>
      <c r="J105" s="43">
        <v>0</v>
      </c>
      <c r="K105" s="43">
        <v>0</v>
      </c>
      <c r="L105" s="43">
        <f t="shared" si="5"/>
        <v>0</v>
      </c>
      <c r="M105" s="43">
        <f t="shared" si="6"/>
        <v>0</v>
      </c>
      <c r="N105" s="46"/>
      <c r="O105" s="46"/>
      <c r="P105" s="47">
        <v>1</v>
      </c>
      <c r="Q105" s="46">
        <f t="shared" si="8"/>
        <v>1910</v>
      </c>
      <c r="R105" s="46">
        <f t="shared" si="9"/>
        <v>20</v>
      </c>
      <c r="S105" s="48">
        <f t="shared" si="7"/>
        <v>0</v>
      </c>
    </row>
    <row r="106" spans="1:19" x14ac:dyDescent="0.2">
      <c r="A106" s="100">
        <v>46</v>
      </c>
      <c r="B106" s="92" t="s">
        <v>94</v>
      </c>
      <c r="C106" s="92" t="s">
        <v>97</v>
      </c>
      <c r="D106" s="95" t="s">
        <v>98</v>
      </c>
      <c r="E106" s="27">
        <v>0</v>
      </c>
      <c r="F106" s="28">
        <v>0</v>
      </c>
      <c r="G106" s="29"/>
      <c r="H106" s="30"/>
      <c r="I106" s="27">
        <v>0</v>
      </c>
      <c r="J106" s="27">
        <v>0</v>
      </c>
      <c r="K106" s="27">
        <v>0</v>
      </c>
      <c r="L106" s="27">
        <f t="shared" si="5"/>
        <v>0</v>
      </c>
      <c r="M106" s="27">
        <f t="shared" si="6"/>
        <v>0</v>
      </c>
      <c r="N106" s="31">
        <v>1</v>
      </c>
      <c r="O106" s="31"/>
      <c r="P106" s="32"/>
      <c r="Q106" s="33">
        <f t="shared" si="8"/>
        <v>1910</v>
      </c>
      <c r="R106" s="31">
        <f t="shared" si="9"/>
        <v>20</v>
      </c>
      <c r="S106" s="34">
        <f t="shared" si="7"/>
        <v>0</v>
      </c>
    </row>
    <row r="107" spans="1:19" x14ac:dyDescent="0.2">
      <c r="A107" s="100"/>
      <c r="B107" s="93"/>
      <c r="C107" s="93"/>
      <c r="D107" s="96"/>
      <c r="E107" s="35">
        <v>0</v>
      </c>
      <c r="F107" s="36"/>
      <c r="G107" s="37">
        <v>0</v>
      </c>
      <c r="H107" s="38"/>
      <c r="I107" s="35">
        <v>0</v>
      </c>
      <c r="J107" s="35">
        <v>0</v>
      </c>
      <c r="K107" s="35">
        <v>0</v>
      </c>
      <c r="L107" s="35">
        <f t="shared" si="5"/>
        <v>0</v>
      </c>
      <c r="M107" s="35">
        <f t="shared" si="6"/>
        <v>0</v>
      </c>
      <c r="N107" s="39"/>
      <c r="O107" s="39">
        <v>4</v>
      </c>
      <c r="P107" s="40"/>
      <c r="Q107" s="41">
        <f t="shared" si="8"/>
        <v>7640</v>
      </c>
      <c r="R107" s="39">
        <f t="shared" si="9"/>
        <v>80</v>
      </c>
      <c r="S107" s="42">
        <f t="shared" si="7"/>
        <v>0</v>
      </c>
    </row>
    <row r="108" spans="1:19" x14ac:dyDescent="0.2">
      <c r="A108" s="89"/>
      <c r="B108" s="94"/>
      <c r="C108" s="94"/>
      <c r="D108" s="96"/>
      <c r="E108" s="66">
        <v>0</v>
      </c>
      <c r="F108" s="67"/>
      <c r="G108" s="67"/>
      <c r="H108" s="68">
        <v>0</v>
      </c>
      <c r="I108" s="66">
        <v>0</v>
      </c>
      <c r="J108" s="66">
        <v>0</v>
      </c>
      <c r="K108" s="66">
        <v>0</v>
      </c>
      <c r="L108" s="66">
        <f t="shared" si="5"/>
        <v>0</v>
      </c>
      <c r="M108" s="66">
        <f t="shared" si="6"/>
        <v>0</v>
      </c>
      <c r="N108" s="69"/>
      <c r="O108" s="69"/>
      <c r="P108" s="77">
        <v>3</v>
      </c>
      <c r="Q108" s="69">
        <f t="shared" si="8"/>
        <v>5730</v>
      </c>
      <c r="R108" s="69">
        <f t="shared" si="9"/>
        <v>60</v>
      </c>
      <c r="S108" s="73">
        <f t="shared" si="7"/>
        <v>0</v>
      </c>
    </row>
    <row r="109" spans="1:19" x14ac:dyDescent="0.2">
      <c r="A109" s="100">
        <v>46</v>
      </c>
      <c r="B109" s="92" t="s">
        <v>94</v>
      </c>
      <c r="C109" s="92" t="s">
        <v>99</v>
      </c>
      <c r="D109" s="95" t="s">
        <v>100</v>
      </c>
      <c r="E109" s="27">
        <v>0</v>
      </c>
      <c r="F109" s="28">
        <v>0</v>
      </c>
      <c r="G109" s="29"/>
      <c r="H109" s="30"/>
      <c r="I109" s="27">
        <v>0</v>
      </c>
      <c r="J109" s="27">
        <v>0</v>
      </c>
      <c r="K109" s="27">
        <v>0</v>
      </c>
      <c r="L109" s="27">
        <f t="shared" si="5"/>
        <v>0</v>
      </c>
      <c r="M109" s="27">
        <f t="shared" si="6"/>
        <v>0</v>
      </c>
      <c r="N109" s="31">
        <v>1</v>
      </c>
      <c r="O109" s="31"/>
      <c r="P109" s="32"/>
      <c r="Q109" s="33">
        <f t="shared" si="8"/>
        <v>1910</v>
      </c>
      <c r="R109" s="31">
        <f t="shared" si="9"/>
        <v>20</v>
      </c>
      <c r="S109" s="34">
        <f t="shared" si="7"/>
        <v>0</v>
      </c>
    </row>
    <row r="110" spans="1:19" x14ac:dyDescent="0.2">
      <c r="A110" s="100"/>
      <c r="B110" s="93"/>
      <c r="C110" s="93"/>
      <c r="D110" s="96"/>
      <c r="E110" s="35">
        <v>0</v>
      </c>
      <c r="F110" s="36"/>
      <c r="G110" s="37">
        <v>0</v>
      </c>
      <c r="H110" s="38"/>
      <c r="I110" s="35">
        <v>0</v>
      </c>
      <c r="J110" s="35">
        <v>0</v>
      </c>
      <c r="K110" s="35">
        <v>0</v>
      </c>
      <c r="L110" s="35">
        <f t="shared" si="5"/>
        <v>0</v>
      </c>
      <c r="M110" s="35">
        <f t="shared" si="6"/>
        <v>0</v>
      </c>
      <c r="N110" s="39"/>
      <c r="O110" s="39">
        <v>5</v>
      </c>
      <c r="P110" s="40"/>
      <c r="Q110" s="41">
        <f t="shared" si="8"/>
        <v>9550</v>
      </c>
      <c r="R110" s="39">
        <f t="shared" si="9"/>
        <v>100</v>
      </c>
      <c r="S110" s="42">
        <f t="shared" si="7"/>
        <v>0</v>
      </c>
    </row>
    <row r="111" spans="1:19" x14ac:dyDescent="0.2">
      <c r="A111" s="89"/>
      <c r="B111" s="94"/>
      <c r="C111" s="94"/>
      <c r="D111" s="96"/>
      <c r="E111" s="66">
        <v>0</v>
      </c>
      <c r="F111" s="67"/>
      <c r="G111" s="67"/>
      <c r="H111" s="68">
        <v>0</v>
      </c>
      <c r="I111" s="66">
        <v>0</v>
      </c>
      <c r="J111" s="66">
        <v>0</v>
      </c>
      <c r="K111" s="66">
        <v>0</v>
      </c>
      <c r="L111" s="66">
        <f t="shared" si="5"/>
        <v>0</v>
      </c>
      <c r="M111" s="66">
        <f t="shared" si="6"/>
        <v>0</v>
      </c>
      <c r="N111" s="69"/>
      <c r="O111" s="69"/>
      <c r="P111" s="77">
        <v>2</v>
      </c>
      <c r="Q111" s="69">
        <f t="shared" si="8"/>
        <v>3820</v>
      </c>
      <c r="R111" s="69">
        <f t="shared" si="9"/>
        <v>40</v>
      </c>
      <c r="S111" s="73">
        <f t="shared" si="7"/>
        <v>0</v>
      </c>
    </row>
    <row r="112" spans="1:19" x14ac:dyDescent="0.2">
      <c r="A112" s="100">
        <v>46</v>
      </c>
      <c r="B112" s="92" t="s">
        <v>94</v>
      </c>
      <c r="C112" s="92" t="s">
        <v>101</v>
      </c>
      <c r="D112" s="95" t="s">
        <v>102</v>
      </c>
      <c r="E112" s="27">
        <v>0</v>
      </c>
      <c r="F112" s="28">
        <v>0</v>
      </c>
      <c r="G112" s="29"/>
      <c r="H112" s="30"/>
      <c r="I112" s="27">
        <v>0</v>
      </c>
      <c r="J112" s="27">
        <v>0</v>
      </c>
      <c r="K112" s="27">
        <v>0</v>
      </c>
      <c r="L112" s="27">
        <f t="shared" si="5"/>
        <v>0</v>
      </c>
      <c r="M112" s="27">
        <f t="shared" si="6"/>
        <v>0</v>
      </c>
      <c r="N112" s="31">
        <v>1</v>
      </c>
      <c r="O112" s="31"/>
      <c r="P112" s="32"/>
      <c r="Q112" s="33">
        <f t="shared" si="8"/>
        <v>1910</v>
      </c>
      <c r="R112" s="31">
        <f t="shared" si="9"/>
        <v>20</v>
      </c>
      <c r="S112" s="34">
        <f t="shared" si="7"/>
        <v>0</v>
      </c>
    </row>
    <row r="113" spans="1:19" x14ac:dyDescent="0.2">
      <c r="A113" s="100"/>
      <c r="B113" s="93"/>
      <c r="C113" s="93"/>
      <c r="D113" s="96"/>
      <c r="E113" s="35">
        <v>0</v>
      </c>
      <c r="F113" s="36"/>
      <c r="G113" s="37">
        <v>0</v>
      </c>
      <c r="H113" s="38"/>
      <c r="I113" s="35">
        <v>0</v>
      </c>
      <c r="J113" s="35">
        <v>0</v>
      </c>
      <c r="K113" s="35">
        <v>0</v>
      </c>
      <c r="L113" s="35">
        <f t="shared" si="5"/>
        <v>0</v>
      </c>
      <c r="M113" s="35">
        <f t="shared" si="6"/>
        <v>0</v>
      </c>
      <c r="N113" s="39"/>
      <c r="O113" s="39">
        <v>4</v>
      </c>
      <c r="P113" s="40"/>
      <c r="Q113" s="41">
        <f t="shared" si="8"/>
        <v>7640</v>
      </c>
      <c r="R113" s="39">
        <f t="shared" si="9"/>
        <v>80</v>
      </c>
      <c r="S113" s="42">
        <f t="shared" si="7"/>
        <v>0</v>
      </c>
    </row>
    <row r="114" spans="1:19" x14ac:dyDescent="0.2">
      <c r="A114" s="100"/>
      <c r="B114" s="94"/>
      <c r="C114" s="101"/>
      <c r="D114" s="102"/>
      <c r="E114" s="43">
        <v>0</v>
      </c>
      <c r="F114" s="44"/>
      <c r="G114" s="44"/>
      <c r="H114" s="45">
        <v>0</v>
      </c>
      <c r="I114" s="43">
        <v>0</v>
      </c>
      <c r="J114" s="43">
        <v>0</v>
      </c>
      <c r="K114" s="43">
        <v>0</v>
      </c>
      <c r="L114" s="43">
        <f t="shared" si="5"/>
        <v>0</v>
      </c>
      <c r="M114" s="43">
        <f t="shared" si="6"/>
        <v>0</v>
      </c>
      <c r="N114" s="46"/>
      <c r="O114" s="46"/>
      <c r="P114" s="74">
        <v>3</v>
      </c>
      <c r="Q114" s="46">
        <f t="shared" si="8"/>
        <v>5730</v>
      </c>
      <c r="R114" s="46">
        <f t="shared" si="9"/>
        <v>60</v>
      </c>
      <c r="S114" s="48">
        <f t="shared" si="7"/>
        <v>0</v>
      </c>
    </row>
    <row r="115" spans="1:19" x14ac:dyDescent="0.2">
      <c r="A115" s="100">
        <v>46</v>
      </c>
      <c r="B115" s="92" t="s">
        <v>94</v>
      </c>
      <c r="C115" s="92" t="s">
        <v>103</v>
      </c>
      <c r="D115" s="95" t="s">
        <v>104</v>
      </c>
      <c r="E115" s="27">
        <v>0</v>
      </c>
      <c r="F115" s="28">
        <v>0</v>
      </c>
      <c r="G115" s="29"/>
      <c r="H115" s="30"/>
      <c r="I115" s="27">
        <v>0</v>
      </c>
      <c r="J115" s="27">
        <v>0</v>
      </c>
      <c r="K115" s="27">
        <v>0</v>
      </c>
      <c r="L115" s="27">
        <f t="shared" si="5"/>
        <v>0</v>
      </c>
      <c r="M115" s="27">
        <f t="shared" si="6"/>
        <v>0</v>
      </c>
      <c r="N115" s="31">
        <v>1</v>
      </c>
      <c r="O115" s="31"/>
      <c r="P115" s="32"/>
      <c r="Q115" s="33">
        <f t="shared" si="8"/>
        <v>1910</v>
      </c>
      <c r="R115" s="31">
        <f t="shared" si="9"/>
        <v>20</v>
      </c>
      <c r="S115" s="34">
        <f t="shared" si="7"/>
        <v>0</v>
      </c>
    </row>
    <row r="116" spans="1:19" x14ac:dyDescent="0.2">
      <c r="A116" s="100"/>
      <c r="B116" s="93"/>
      <c r="C116" s="93"/>
      <c r="D116" s="96"/>
      <c r="E116" s="35">
        <v>0</v>
      </c>
      <c r="F116" s="36"/>
      <c r="G116" s="37">
        <v>0</v>
      </c>
      <c r="H116" s="38"/>
      <c r="I116" s="35">
        <v>0</v>
      </c>
      <c r="J116" s="35">
        <v>0</v>
      </c>
      <c r="K116" s="35">
        <v>0</v>
      </c>
      <c r="L116" s="35">
        <f t="shared" si="5"/>
        <v>0</v>
      </c>
      <c r="M116" s="35">
        <f t="shared" si="6"/>
        <v>0</v>
      </c>
      <c r="N116" s="39"/>
      <c r="O116" s="39">
        <v>6</v>
      </c>
      <c r="P116" s="40"/>
      <c r="Q116" s="41">
        <f t="shared" si="8"/>
        <v>11460</v>
      </c>
      <c r="R116" s="39">
        <f t="shared" si="9"/>
        <v>120</v>
      </c>
      <c r="S116" s="42">
        <f t="shared" si="7"/>
        <v>0</v>
      </c>
    </row>
    <row r="117" spans="1:19" x14ac:dyDescent="0.2">
      <c r="A117" s="109"/>
      <c r="B117" s="98"/>
      <c r="C117" s="98"/>
      <c r="D117" s="99"/>
      <c r="E117" s="57">
        <v>0</v>
      </c>
      <c r="F117" s="58"/>
      <c r="G117" s="58"/>
      <c r="H117" s="59">
        <v>0</v>
      </c>
      <c r="I117" s="57">
        <v>0</v>
      </c>
      <c r="J117" s="57">
        <v>0</v>
      </c>
      <c r="K117" s="57">
        <v>0</v>
      </c>
      <c r="L117" s="57">
        <f t="shared" si="5"/>
        <v>0</v>
      </c>
      <c r="M117" s="57">
        <f t="shared" si="6"/>
        <v>0</v>
      </c>
      <c r="N117" s="60"/>
      <c r="O117" s="60"/>
      <c r="P117" s="76">
        <v>3</v>
      </c>
      <c r="Q117" s="60">
        <f t="shared" si="8"/>
        <v>5730</v>
      </c>
      <c r="R117" s="60">
        <f t="shared" si="9"/>
        <v>60</v>
      </c>
      <c r="S117" s="62">
        <f t="shared" si="7"/>
        <v>0</v>
      </c>
    </row>
    <row r="118" spans="1:19" x14ac:dyDescent="0.2">
      <c r="A118" s="100">
        <v>48</v>
      </c>
      <c r="B118" s="92" t="s">
        <v>105</v>
      </c>
      <c r="C118" s="92" t="s">
        <v>106</v>
      </c>
      <c r="D118" s="95" t="s">
        <v>107</v>
      </c>
      <c r="E118" s="27">
        <v>0</v>
      </c>
      <c r="F118" s="28">
        <v>0</v>
      </c>
      <c r="G118" s="29"/>
      <c r="H118" s="30"/>
      <c r="I118" s="27">
        <v>0</v>
      </c>
      <c r="J118" s="27">
        <v>0</v>
      </c>
      <c r="K118" s="27">
        <v>0</v>
      </c>
      <c r="L118" s="27">
        <f t="shared" si="5"/>
        <v>0</v>
      </c>
      <c r="M118" s="27">
        <f t="shared" si="6"/>
        <v>0</v>
      </c>
      <c r="N118" s="31">
        <v>1</v>
      </c>
      <c r="O118" s="31"/>
      <c r="P118" s="32"/>
      <c r="Q118" s="33">
        <f t="shared" si="8"/>
        <v>1910</v>
      </c>
      <c r="R118" s="31">
        <f t="shared" si="9"/>
        <v>20</v>
      </c>
      <c r="S118" s="34">
        <f t="shared" si="7"/>
        <v>0</v>
      </c>
    </row>
    <row r="119" spans="1:19" x14ac:dyDescent="0.2">
      <c r="A119" s="100"/>
      <c r="B119" s="93"/>
      <c r="C119" s="93"/>
      <c r="D119" s="96"/>
      <c r="E119" s="35">
        <v>0</v>
      </c>
      <c r="F119" s="36"/>
      <c r="G119" s="37">
        <v>0</v>
      </c>
      <c r="H119" s="38"/>
      <c r="I119" s="35">
        <v>0</v>
      </c>
      <c r="J119" s="35">
        <v>0</v>
      </c>
      <c r="K119" s="35">
        <v>0</v>
      </c>
      <c r="L119" s="35">
        <f t="shared" si="5"/>
        <v>0</v>
      </c>
      <c r="M119" s="35">
        <f t="shared" si="6"/>
        <v>0</v>
      </c>
      <c r="N119" s="39"/>
      <c r="O119" s="39">
        <v>6</v>
      </c>
      <c r="P119" s="40"/>
      <c r="Q119" s="41">
        <f t="shared" si="8"/>
        <v>11460</v>
      </c>
      <c r="R119" s="39">
        <f t="shared" si="9"/>
        <v>120</v>
      </c>
      <c r="S119" s="42">
        <f t="shared" si="7"/>
        <v>0</v>
      </c>
    </row>
    <row r="120" spans="1:19" x14ac:dyDescent="0.2">
      <c r="A120" s="89"/>
      <c r="B120" s="94"/>
      <c r="C120" s="94"/>
      <c r="D120" s="96"/>
      <c r="E120" s="66">
        <v>0</v>
      </c>
      <c r="F120" s="67"/>
      <c r="G120" s="67"/>
      <c r="H120" s="68">
        <v>0</v>
      </c>
      <c r="I120" s="66">
        <v>0</v>
      </c>
      <c r="J120" s="66">
        <v>0</v>
      </c>
      <c r="K120" s="66">
        <v>0</v>
      </c>
      <c r="L120" s="66">
        <f t="shared" si="5"/>
        <v>0</v>
      </c>
      <c r="M120" s="66">
        <f t="shared" si="6"/>
        <v>0</v>
      </c>
      <c r="N120" s="69"/>
      <c r="O120" s="69"/>
      <c r="P120" s="77">
        <v>4</v>
      </c>
      <c r="Q120" s="69">
        <f t="shared" si="8"/>
        <v>7640</v>
      </c>
      <c r="R120" s="69">
        <f t="shared" si="9"/>
        <v>80</v>
      </c>
      <c r="S120" s="73">
        <f t="shared" si="7"/>
        <v>0</v>
      </c>
    </row>
    <row r="121" spans="1:19" x14ac:dyDescent="0.2">
      <c r="A121" s="100">
        <v>48</v>
      </c>
      <c r="B121" s="92" t="s">
        <v>105</v>
      </c>
      <c r="C121" s="92" t="s">
        <v>108</v>
      </c>
      <c r="D121" s="95" t="s">
        <v>109</v>
      </c>
      <c r="E121" s="27">
        <v>0</v>
      </c>
      <c r="F121" s="28">
        <v>0</v>
      </c>
      <c r="G121" s="29"/>
      <c r="H121" s="30"/>
      <c r="I121" s="27">
        <v>0</v>
      </c>
      <c r="J121" s="27">
        <v>0</v>
      </c>
      <c r="K121" s="27">
        <v>0</v>
      </c>
      <c r="L121" s="27">
        <f t="shared" si="5"/>
        <v>0</v>
      </c>
      <c r="M121" s="27">
        <f t="shared" si="6"/>
        <v>0</v>
      </c>
      <c r="N121" s="31">
        <v>1</v>
      </c>
      <c r="O121" s="31"/>
      <c r="P121" s="32"/>
      <c r="Q121" s="33">
        <f t="shared" si="8"/>
        <v>1910</v>
      </c>
      <c r="R121" s="31">
        <f t="shared" si="9"/>
        <v>20</v>
      </c>
      <c r="S121" s="34">
        <f t="shared" si="7"/>
        <v>0</v>
      </c>
    </row>
    <row r="122" spans="1:19" x14ac:dyDescent="0.2">
      <c r="A122" s="100"/>
      <c r="B122" s="93"/>
      <c r="C122" s="93"/>
      <c r="D122" s="96"/>
      <c r="E122" s="35">
        <v>0</v>
      </c>
      <c r="F122" s="36"/>
      <c r="G122" s="37">
        <v>0</v>
      </c>
      <c r="H122" s="38"/>
      <c r="I122" s="35">
        <v>0</v>
      </c>
      <c r="J122" s="35">
        <v>0</v>
      </c>
      <c r="K122" s="35">
        <v>0</v>
      </c>
      <c r="L122" s="35">
        <f t="shared" si="5"/>
        <v>0</v>
      </c>
      <c r="M122" s="35">
        <f t="shared" si="6"/>
        <v>0</v>
      </c>
      <c r="N122" s="39"/>
      <c r="O122" s="39">
        <v>6</v>
      </c>
      <c r="P122" s="40"/>
      <c r="Q122" s="41">
        <f t="shared" si="8"/>
        <v>11460</v>
      </c>
      <c r="R122" s="39">
        <f t="shared" si="9"/>
        <v>120</v>
      </c>
      <c r="S122" s="42">
        <f t="shared" si="7"/>
        <v>0</v>
      </c>
    </row>
    <row r="123" spans="1:19" x14ac:dyDescent="0.2">
      <c r="A123" s="89"/>
      <c r="B123" s="94"/>
      <c r="C123" s="94"/>
      <c r="D123" s="96"/>
      <c r="E123" s="66">
        <v>0</v>
      </c>
      <c r="F123" s="67"/>
      <c r="G123" s="67"/>
      <c r="H123" s="68">
        <v>0</v>
      </c>
      <c r="I123" s="66">
        <v>0</v>
      </c>
      <c r="J123" s="66">
        <v>0</v>
      </c>
      <c r="K123" s="66">
        <v>0</v>
      </c>
      <c r="L123" s="66">
        <f t="shared" si="5"/>
        <v>0</v>
      </c>
      <c r="M123" s="66">
        <f t="shared" si="6"/>
        <v>0</v>
      </c>
      <c r="N123" s="69"/>
      <c r="O123" s="69"/>
      <c r="P123" s="77">
        <v>3</v>
      </c>
      <c r="Q123" s="69">
        <f t="shared" si="8"/>
        <v>5730</v>
      </c>
      <c r="R123" s="69">
        <f t="shared" si="9"/>
        <v>60</v>
      </c>
      <c r="S123" s="73">
        <f t="shared" si="7"/>
        <v>0</v>
      </c>
    </row>
    <row r="124" spans="1:19" x14ac:dyDescent="0.2">
      <c r="A124" s="100">
        <v>48</v>
      </c>
      <c r="B124" s="92" t="s">
        <v>105</v>
      </c>
      <c r="C124" s="92" t="s">
        <v>110</v>
      </c>
      <c r="D124" s="95" t="s">
        <v>111</v>
      </c>
      <c r="E124" s="27">
        <v>0</v>
      </c>
      <c r="F124" s="28">
        <v>0</v>
      </c>
      <c r="G124" s="29"/>
      <c r="H124" s="30"/>
      <c r="I124" s="27">
        <v>0</v>
      </c>
      <c r="J124" s="27">
        <v>0</v>
      </c>
      <c r="K124" s="27">
        <v>0</v>
      </c>
      <c r="L124" s="27">
        <f t="shared" si="5"/>
        <v>0</v>
      </c>
      <c r="M124" s="27">
        <f t="shared" si="6"/>
        <v>0</v>
      </c>
      <c r="N124" s="31">
        <v>1</v>
      </c>
      <c r="O124" s="31"/>
      <c r="P124" s="32"/>
      <c r="Q124" s="33">
        <f t="shared" si="8"/>
        <v>1910</v>
      </c>
      <c r="R124" s="31">
        <f t="shared" si="9"/>
        <v>20</v>
      </c>
      <c r="S124" s="34">
        <f t="shared" si="7"/>
        <v>0</v>
      </c>
    </row>
    <row r="125" spans="1:19" x14ac:dyDescent="0.2">
      <c r="A125" s="100"/>
      <c r="B125" s="93"/>
      <c r="C125" s="93"/>
      <c r="D125" s="96"/>
      <c r="E125" s="35">
        <v>0</v>
      </c>
      <c r="F125" s="36"/>
      <c r="G125" s="37">
        <v>0</v>
      </c>
      <c r="H125" s="38"/>
      <c r="I125" s="35">
        <v>0</v>
      </c>
      <c r="J125" s="35">
        <v>0</v>
      </c>
      <c r="K125" s="35">
        <v>0</v>
      </c>
      <c r="L125" s="35">
        <f t="shared" si="5"/>
        <v>0</v>
      </c>
      <c r="M125" s="35">
        <f t="shared" si="6"/>
        <v>0</v>
      </c>
      <c r="N125" s="39"/>
      <c r="O125" s="39">
        <v>12</v>
      </c>
      <c r="P125" s="40"/>
      <c r="Q125" s="41">
        <f t="shared" si="8"/>
        <v>22920</v>
      </c>
      <c r="R125" s="39">
        <f t="shared" si="9"/>
        <v>240</v>
      </c>
      <c r="S125" s="42">
        <f t="shared" si="7"/>
        <v>0</v>
      </c>
    </row>
    <row r="126" spans="1:19" x14ac:dyDescent="0.2">
      <c r="A126" s="100"/>
      <c r="B126" s="94"/>
      <c r="C126" s="94"/>
      <c r="D126" s="102"/>
      <c r="E126" s="43">
        <v>0</v>
      </c>
      <c r="F126" s="44"/>
      <c r="G126" s="44"/>
      <c r="H126" s="45">
        <v>0</v>
      </c>
      <c r="I126" s="43">
        <v>0</v>
      </c>
      <c r="J126" s="43">
        <v>0</v>
      </c>
      <c r="K126" s="43">
        <v>0</v>
      </c>
      <c r="L126" s="43">
        <f t="shared" si="5"/>
        <v>0</v>
      </c>
      <c r="M126" s="43">
        <f t="shared" si="6"/>
        <v>0</v>
      </c>
      <c r="N126" s="46"/>
      <c r="O126" s="46"/>
      <c r="P126" s="74">
        <v>7</v>
      </c>
      <c r="Q126" s="46">
        <f t="shared" si="8"/>
        <v>13370</v>
      </c>
      <c r="R126" s="46">
        <f t="shared" si="9"/>
        <v>140</v>
      </c>
      <c r="S126" s="48">
        <f t="shared" si="7"/>
        <v>0</v>
      </c>
    </row>
    <row r="127" spans="1:19" x14ac:dyDescent="0.2">
      <c r="A127" s="100">
        <v>48</v>
      </c>
      <c r="B127" s="92" t="s">
        <v>105</v>
      </c>
      <c r="C127" s="92" t="s">
        <v>112</v>
      </c>
      <c r="D127" s="95" t="s">
        <v>113</v>
      </c>
      <c r="E127" s="27">
        <v>0</v>
      </c>
      <c r="F127" s="28">
        <v>0</v>
      </c>
      <c r="G127" s="29"/>
      <c r="H127" s="30"/>
      <c r="I127" s="27">
        <v>0</v>
      </c>
      <c r="J127" s="27">
        <v>0</v>
      </c>
      <c r="K127" s="27">
        <v>0</v>
      </c>
      <c r="L127" s="27">
        <f t="shared" si="5"/>
        <v>0</v>
      </c>
      <c r="M127" s="27">
        <f t="shared" si="6"/>
        <v>0</v>
      </c>
      <c r="N127" s="31">
        <v>1</v>
      </c>
      <c r="O127" s="31"/>
      <c r="P127" s="32"/>
      <c r="Q127" s="33">
        <f t="shared" si="8"/>
        <v>1910</v>
      </c>
      <c r="R127" s="31">
        <f t="shared" si="9"/>
        <v>20</v>
      </c>
      <c r="S127" s="34">
        <f t="shared" si="7"/>
        <v>0</v>
      </c>
    </row>
    <row r="128" spans="1:19" x14ac:dyDescent="0.2">
      <c r="A128" s="100"/>
      <c r="B128" s="93"/>
      <c r="C128" s="93"/>
      <c r="D128" s="96"/>
      <c r="E128" s="35">
        <v>0</v>
      </c>
      <c r="F128" s="36"/>
      <c r="G128" s="37">
        <v>0</v>
      </c>
      <c r="H128" s="38"/>
      <c r="I128" s="35">
        <v>0</v>
      </c>
      <c r="J128" s="35">
        <v>0</v>
      </c>
      <c r="K128" s="35">
        <v>0</v>
      </c>
      <c r="L128" s="35">
        <f t="shared" si="5"/>
        <v>0</v>
      </c>
      <c r="M128" s="35">
        <f t="shared" si="6"/>
        <v>0</v>
      </c>
      <c r="N128" s="39"/>
      <c r="O128" s="39">
        <v>9</v>
      </c>
      <c r="P128" s="40"/>
      <c r="Q128" s="41">
        <f t="shared" si="8"/>
        <v>17190</v>
      </c>
      <c r="R128" s="39">
        <f t="shared" si="9"/>
        <v>180</v>
      </c>
      <c r="S128" s="42">
        <f t="shared" si="7"/>
        <v>0</v>
      </c>
    </row>
    <row r="129" spans="1:19" x14ac:dyDescent="0.2">
      <c r="A129" s="109"/>
      <c r="B129" s="98"/>
      <c r="C129" s="98"/>
      <c r="D129" s="99"/>
      <c r="E129" s="57">
        <v>0</v>
      </c>
      <c r="F129" s="58"/>
      <c r="G129" s="58"/>
      <c r="H129" s="59">
        <v>0</v>
      </c>
      <c r="I129" s="57">
        <v>0</v>
      </c>
      <c r="J129" s="57">
        <v>0</v>
      </c>
      <c r="K129" s="57">
        <v>0</v>
      </c>
      <c r="L129" s="57">
        <f t="shared" si="5"/>
        <v>0</v>
      </c>
      <c r="M129" s="57">
        <f t="shared" si="6"/>
        <v>0</v>
      </c>
      <c r="N129" s="60"/>
      <c r="O129" s="60"/>
      <c r="P129" s="76">
        <v>4</v>
      </c>
      <c r="Q129" s="60">
        <f t="shared" si="8"/>
        <v>7640</v>
      </c>
      <c r="R129" s="60">
        <f t="shared" si="9"/>
        <v>80</v>
      </c>
      <c r="S129" s="62">
        <f t="shared" si="7"/>
        <v>0</v>
      </c>
    </row>
    <row r="130" spans="1:19" x14ac:dyDescent="0.2">
      <c r="A130" s="100">
        <v>65</v>
      </c>
      <c r="B130" s="92" t="s">
        <v>114</v>
      </c>
      <c r="C130" s="92" t="s">
        <v>115</v>
      </c>
      <c r="D130" s="95" t="s">
        <v>116</v>
      </c>
      <c r="E130" s="27">
        <v>0</v>
      </c>
      <c r="F130" s="28">
        <v>0</v>
      </c>
      <c r="G130" s="29"/>
      <c r="H130" s="30"/>
      <c r="I130" s="27">
        <v>0</v>
      </c>
      <c r="J130" s="27">
        <v>0</v>
      </c>
      <c r="K130" s="27">
        <v>0</v>
      </c>
      <c r="L130" s="27">
        <f t="shared" si="5"/>
        <v>0</v>
      </c>
      <c r="M130" s="27">
        <f t="shared" si="6"/>
        <v>0</v>
      </c>
      <c r="N130" s="31">
        <v>1</v>
      </c>
      <c r="O130" s="31"/>
      <c r="P130" s="32"/>
      <c r="Q130" s="33">
        <f t="shared" si="8"/>
        <v>1910</v>
      </c>
      <c r="R130" s="31">
        <f t="shared" si="9"/>
        <v>20</v>
      </c>
      <c r="S130" s="34">
        <f t="shared" si="7"/>
        <v>0</v>
      </c>
    </row>
    <row r="131" spans="1:19" x14ac:dyDescent="0.2">
      <c r="A131" s="100"/>
      <c r="B131" s="93"/>
      <c r="C131" s="93"/>
      <c r="D131" s="96"/>
      <c r="E131" s="35">
        <v>0</v>
      </c>
      <c r="F131" s="36"/>
      <c r="G131" s="37">
        <v>0</v>
      </c>
      <c r="H131" s="38"/>
      <c r="I131" s="35">
        <v>0</v>
      </c>
      <c r="J131" s="35">
        <v>0</v>
      </c>
      <c r="K131" s="35">
        <v>0</v>
      </c>
      <c r="L131" s="35">
        <f t="shared" si="5"/>
        <v>0</v>
      </c>
      <c r="M131" s="35">
        <f t="shared" si="6"/>
        <v>0</v>
      </c>
      <c r="N131" s="39"/>
      <c r="O131" s="39">
        <v>1</v>
      </c>
      <c r="P131" s="40"/>
      <c r="Q131" s="41">
        <f t="shared" si="8"/>
        <v>1910</v>
      </c>
      <c r="R131" s="39">
        <f t="shared" si="9"/>
        <v>20</v>
      </c>
      <c r="S131" s="42">
        <f t="shared" si="7"/>
        <v>0</v>
      </c>
    </row>
    <row r="132" spans="1:19" x14ac:dyDescent="0.2">
      <c r="A132" s="89"/>
      <c r="B132" s="94"/>
      <c r="C132" s="94"/>
      <c r="D132" s="96"/>
      <c r="E132" s="66">
        <v>0</v>
      </c>
      <c r="F132" s="67"/>
      <c r="G132" s="67"/>
      <c r="H132" s="68">
        <v>0</v>
      </c>
      <c r="I132" s="66">
        <v>0</v>
      </c>
      <c r="J132" s="66">
        <v>0</v>
      </c>
      <c r="K132" s="66">
        <v>0</v>
      </c>
      <c r="L132" s="66">
        <f t="shared" si="5"/>
        <v>0</v>
      </c>
      <c r="M132" s="66">
        <f t="shared" si="6"/>
        <v>0</v>
      </c>
      <c r="N132" s="69"/>
      <c r="O132" s="69"/>
      <c r="P132" s="77">
        <v>3</v>
      </c>
      <c r="Q132" s="69">
        <f t="shared" si="8"/>
        <v>5730</v>
      </c>
      <c r="R132" s="69">
        <f t="shared" si="9"/>
        <v>60</v>
      </c>
      <c r="S132" s="73">
        <f t="shared" si="7"/>
        <v>0</v>
      </c>
    </row>
    <row r="133" spans="1:19" x14ac:dyDescent="0.2">
      <c r="A133" s="100">
        <v>65</v>
      </c>
      <c r="B133" s="92" t="s">
        <v>114</v>
      </c>
      <c r="C133" s="92" t="s">
        <v>117</v>
      </c>
      <c r="D133" s="95" t="s">
        <v>118</v>
      </c>
      <c r="E133" s="27">
        <v>0</v>
      </c>
      <c r="F133" s="28">
        <v>0</v>
      </c>
      <c r="G133" s="29"/>
      <c r="H133" s="30"/>
      <c r="I133" s="27">
        <v>0</v>
      </c>
      <c r="J133" s="27">
        <v>0</v>
      </c>
      <c r="K133" s="27">
        <v>0</v>
      </c>
      <c r="L133" s="27">
        <f t="shared" si="5"/>
        <v>0</v>
      </c>
      <c r="M133" s="27">
        <f t="shared" si="6"/>
        <v>0</v>
      </c>
      <c r="N133" s="31">
        <v>1</v>
      </c>
      <c r="O133" s="31"/>
      <c r="P133" s="32"/>
      <c r="Q133" s="33">
        <f t="shared" si="8"/>
        <v>1910</v>
      </c>
      <c r="R133" s="31">
        <f t="shared" si="9"/>
        <v>20</v>
      </c>
      <c r="S133" s="34">
        <f t="shared" si="7"/>
        <v>0</v>
      </c>
    </row>
    <row r="134" spans="1:19" x14ac:dyDescent="0.2">
      <c r="A134" s="100"/>
      <c r="B134" s="93"/>
      <c r="C134" s="93"/>
      <c r="D134" s="96"/>
      <c r="E134" s="35">
        <v>0</v>
      </c>
      <c r="F134" s="36"/>
      <c r="G134" s="37">
        <v>0</v>
      </c>
      <c r="H134" s="38"/>
      <c r="I134" s="35">
        <v>0</v>
      </c>
      <c r="J134" s="35">
        <v>0</v>
      </c>
      <c r="K134" s="35">
        <v>0</v>
      </c>
      <c r="L134" s="35">
        <f t="shared" si="5"/>
        <v>0</v>
      </c>
      <c r="M134" s="35">
        <f t="shared" si="6"/>
        <v>0</v>
      </c>
      <c r="N134" s="39"/>
      <c r="O134" s="39">
        <v>3</v>
      </c>
      <c r="P134" s="40"/>
      <c r="Q134" s="41">
        <f t="shared" si="8"/>
        <v>5730</v>
      </c>
      <c r="R134" s="39">
        <f t="shared" si="9"/>
        <v>60</v>
      </c>
      <c r="S134" s="42">
        <f t="shared" si="7"/>
        <v>0</v>
      </c>
    </row>
    <row r="135" spans="1:19" x14ac:dyDescent="0.2">
      <c r="A135" s="89"/>
      <c r="B135" s="94"/>
      <c r="C135" s="94"/>
      <c r="D135" s="96"/>
      <c r="E135" s="66">
        <v>0</v>
      </c>
      <c r="F135" s="67"/>
      <c r="G135" s="67"/>
      <c r="H135" s="68">
        <v>0</v>
      </c>
      <c r="I135" s="66">
        <v>0</v>
      </c>
      <c r="J135" s="66">
        <v>0</v>
      </c>
      <c r="K135" s="66">
        <v>0</v>
      </c>
      <c r="L135" s="66">
        <f t="shared" ref="L135:L198" si="10">ROUND(SUM(F135:K135),2)</f>
        <v>0</v>
      </c>
      <c r="M135" s="66">
        <f t="shared" ref="M135:M198" si="11">+L135*1.5</f>
        <v>0</v>
      </c>
      <c r="N135" s="69"/>
      <c r="O135" s="69"/>
      <c r="P135" s="77">
        <v>2</v>
      </c>
      <c r="Q135" s="69">
        <f t="shared" si="8"/>
        <v>3820</v>
      </c>
      <c r="R135" s="69">
        <f t="shared" si="9"/>
        <v>40</v>
      </c>
      <c r="S135" s="73">
        <f t="shared" ref="S135:S198" si="12">+(Q135*L135)+(R135*M135)</f>
        <v>0</v>
      </c>
    </row>
    <row r="136" spans="1:19" x14ac:dyDescent="0.2">
      <c r="A136" s="100">
        <v>65</v>
      </c>
      <c r="B136" s="92" t="s">
        <v>114</v>
      </c>
      <c r="C136" s="92" t="s">
        <v>119</v>
      </c>
      <c r="D136" s="95" t="s">
        <v>120</v>
      </c>
      <c r="E136" s="27">
        <v>0</v>
      </c>
      <c r="F136" s="28">
        <v>0</v>
      </c>
      <c r="G136" s="29"/>
      <c r="H136" s="30"/>
      <c r="I136" s="27">
        <v>0</v>
      </c>
      <c r="J136" s="27">
        <v>0</v>
      </c>
      <c r="K136" s="27">
        <v>0</v>
      </c>
      <c r="L136" s="27">
        <f t="shared" si="10"/>
        <v>0</v>
      </c>
      <c r="M136" s="27">
        <f t="shared" si="11"/>
        <v>0</v>
      </c>
      <c r="N136" s="31">
        <v>1</v>
      </c>
      <c r="O136" s="31"/>
      <c r="P136" s="32"/>
      <c r="Q136" s="33">
        <f t="shared" ref="Q136:Q199" si="13">SUM(N136:P136)*($C$3)</f>
        <v>1910</v>
      </c>
      <c r="R136" s="31">
        <f t="shared" ref="R136:R199" si="14">SUM($N136:$P136)*$C$4</f>
        <v>20</v>
      </c>
      <c r="S136" s="34">
        <f t="shared" si="12"/>
        <v>0</v>
      </c>
    </row>
    <row r="137" spans="1:19" x14ac:dyDescent="0.2">
      <c r="A137" s="100"/>
      <c r="B137" s="93"/>
      <c r="C137" s="93"/>
      <c r="D137" s="96"/>
      <c r="E137" s="35">
        <v>0</v>
      </c>
      <c r="F137" s="36"/>
      <c r="G137" s="37">
        <v>0</v>
      </c>
      <c r="H137" s="38"/>
      <c r="I137" s="35">
        <v>0</v>
      </c>
      <c r="J137" s="35">
        <v>0</v>
      </c>
      <c r="K137" s="35">
        <v>0</v>
      </c>
      <c r="L137" s="35">
        <f t="shared" si="10"/>
        <v>0</v>
      </c>
      <c r="M137" s="35">
        <f t="shared" si="11"/>
        <v>0</v>
      </c>
      <c r="N137" s="39"/>
      <c r="O137" s="39">
        <v>3</v>
      </c>
      <c r="P137" s="40"/>
      <c r="Q137" s="41">
        <f t="shared" si="13"/>
        <v>5730</v>
      </c>
      <c r="R137" s="39">
        <f t="shared" si="14"/>
        <v>60</v>
      </c>
      <c r="S137" s="42">
        <f t="shared" si="12"/>
        <v>0</v>
      </c>
    </row>
    <row r="138" spans="1:19" x14ac:dyDescent="0.2">
      <c r="A138" s="100"/>
      <c r="B138" s="94"/>
      <c r="C138" s="94"/>
      <c r="D138" s="102"/>
      <c r="E138" s="43">
        <v>0</v>
      </c>
      <c r="F138" s="44"/>
      <c r="G138" s="44"/>
      <c r="H138" s="45">
        <v>0</v>
      </c>
      <c r="I138" s="43">
        <v>0</v>
      </c>
      <c r="J138" s="43">
        <v>0</v>
      </c>
      <c r="K138" s="43">
        <v>0</v>
      </c>
      <c r="L138" s="43">
        <f t="shared" si="10"/>
        <v>0</v>
      </c>
      <c r="M138" s="43">
        <f t="shared" si="11"/>
        <v>0</v>
      </c>
      <c r="N138" s="46"/>
      <c r="O138" s="46"/>
      <c r="P138" s="74">
        <v>3</v>
      </c>
      <c r="Q138" s="46">
        <f t="shared" si="13"/>
        <v>5730</v>
      </c>
      <c r="R138" s="46">
        <f t="shared" si="14"/>
        <v>60</v>
      </c>
      <c r="S138" s="48">
        <f t="shared" si="12"/>
        <v>0</v>
      </c>
    </row>
    <row r="139" spans="1:19" x14ac:dyDescent="0.2">
      <c r="A139" s="100">
        <v>65</v>
      </c>
      <c r="B139" s="92" t="s">
        <v>114</v>
      </c>
      <c r="C139" s="92" t="s">
        <v>121</v>
      </c>
      <c r="D139" s="95" t="s">
        <v>122</v>
      </c>
      <c r="E139" s="27">
        <v>0</v>
      </c>
      <c r="F139" s="28">
        <v>0</v>
      </c>
      <c r="G139" s="29"/>
      <c r="H139" s="30"/>
      <c r="I139" s="27">
        <v>0</v>
      </c>
      <c r="J139" s="27">
        <v>0</v>
      </c>
      <c r="K139" s="27">
        <v>0</v>
      </c>
      <c r="L139" s="27">
        <f t="shared" si="10"/>
        <v>0</v>
      </c>
      <c r="M139" s="27">
        <f t="shared" si="11"/>
        <v>0</v>
      </c>
      <c r="N139" s="31">
        <v>1</v>
      </c>
      <c r="O139" s="31"/>
      <c r="P139" s="32"/>
      <c r="Q139" s="33">
        <f t="shared" si="13"/>
        <v>1910</v>
      </c>
      <c r="R139" s="31">
        <f t="shared" si="14"/>
        <v>20</v>
      </c>
      <c r="S139" s="34">
        <f t="shared" si="12"/>
        <v>0</v>
      </c>
    </row>
    <row r="140" spans="1:19" x14ac:dyDescent="0.2">
      <c r="A140" s="100"/>
      <c r="B140" s="93"/>
      <c r="C140" s="93"/>
      <c r="D140" s="96"/>
      <c r="E140" s="35">
        <v>0</v>
      </c>
      <c r="F140" s="36"/>
      <c r="G140" s="37">
        <v>0</v>
      </c>
      <c r="H140" s="38"/>
      <c r="I140" s="35">
        <v>0</v>
      </c>
      <c r="J140" s="35">
        <v>0</v>
      </c>
      <c r="K140" s="35">
        <v>0</v>
      </c>
      <c r="L140" s="35">
        <f t="shared" si="10"/>
        <v>0</v>
      </c>
      <c r="M140" s="35">
        <f t="shared" si="11"/>
        <v>0</v>
      </c>
      <c r="N140" s="39"/>
      <c r="O140" s="39">
        <v>16</v>
      </c>
      <c r="P140" s="40"/>
      <c r="Q140" s="41">
        <f t="shared" si="13"/>
        <v>30560</v>
      </c>
      <c r="R140" s="39">
        <f t="shared" si="14"/>
        <v>320</v>
      </c>
      <c r="S140" s="42">
        <f t="shared" si="12"/>
        <v>0</v>
      </c>
    </row>
    <row r="141" spans="1:19" x14ac:dyDescent="0.2">
      <c r="A141" s="89"/>
      <c r="B141" s="94"/>
      <c r="C141" s="94"/>
      <c r="D141" s="96"/>
      <c r="E141" s="66">
        <v>0</v>
      </c>
      <c r="F141" s="67"/>
      <c r="G141" s="67"/>
      <c r="H141" s="68">
        <v>0</v>
      </c>
      <c r="I141" s="66">
        <v>0</v>
      </c>
      <c r="J141" s="66">
        <v>0</v>
      </c>
      <c r="K141" s="66">
        <v>0</v>
      </c>
      <c r="L141" s="66">
        <f t="shared" si="10"/>
        <v>0</v>
      </c>
      <c r="M141" s="66">
        <f t="shared" si="11"/>
        <v>0</v>
      </c>
      <c r="N141" s="69"/>
      <c r="O141" s="69"/>
      <c r="P141" s="77">
        <v>6</v>
      </c>
      <c r="Q141" s="69">
        <f t="shared" si="13"/>
        <v>11460</v>
      </c>
      <c r="R141" s="69">
        <f t="shared" si="14"/>
        <v>120</v>
      </c>
      <c r="S141" s="73">
        <f t="shared" si="12"/>
        <v>0</v>
      </c>
    </row>
    <row r="142" spans="1:19" x14ac:dyDescent="0.2">
      <c r="A142" s="100">
        <v>65</v>
      </c>
      <c r="B142" s="92" t="s">
        <v>114</v>
      </c>
      <c r="C142" s="92" t="s">
        <v>123</v>
      </c>
      <c r="D142" s="95" t="s">
        <v>124</v>
      </c>
      <c r="E142" s="27">
        <v>0</v>
      </c>
      <c r="F142" s="28">
        <v>0</v>
      </c>
      <c r="G142" s="29"/>
      <c r="H142" s="30"/>
      <c r="I142" s="27">
        <v>0</v>
      </c>
      <c r="J142" s="27">
        <v>0</v>
      </c>
      <c r="K142" s="27">
        <v>0</v>
      </c>
      <c r="L142" s="27">
        <f t="shared" si="10"/>
        <v>0</v>
      </c>
      <c r="M142" s="27">
        <f t="shared" si="11"/>
        <v>0</v>
      </c>
      <c r="N142" s="31">
        <v>1</v>
      </c>
      <c r="O142" s="31"/>
      <c r="P142" s="32"/>
      <c r="Q142" s="33">
        <f t="shared" si="13"/>
        <v>1910</v>
      </c>
      <c r="R142" s="31">
        <f t="shared" si="14"/>
        <v>20</v>
      </c>
      <c r="S142" s="34">
        <f t="shared" si="12"/>
        <v>0</v>
      </c>
    </row>
    <row r="143" spans="1:19" x14ac:dyDescent="0.2">
      <c r="A143" s="100"/>
      <c r="B143" s="93"/>
      <c r="C143" s="93"/>
      <c r="D143" s="96"/>
      <c r="E143" s="35">
        <v>0</v>
      </c>
      <c r="F143" s="36"/>
      <c r="G143" s="37">
        <v>0</v>
      </c>
      <c r="H143" s="38"/>
      <c r="I143" s="35">
        <v>0</v>
      </c>
      <c r="J143" s="35">
        <v>0</v>
      </c>
      <c r="K143" s="35">
        <v>0</v>
      </c>
      <c r="L143" s="35">
        <f t="shared" si="10"/>
        <v>0</v>
      </c>
      <c r="M143" s="35">
        <f t="shared" si="11"/>
        <v>0</v>
      </c>
      <c r="N143" s="39"/>
      <c r="O143" s="39">
        <v>5</v>
      </c>
      <c r="P143" s="40"/>
      <c r="Q143" s="41">
        <f t="shared" si="13"/>
        <v>9550</v>
      </c>
      <c r="R143" s="39">
        <f t="shared" si="14"/>
        <v>100</v>
      </c>
      <c r="S143" s="42">
        <f t="shared" si="12"/>
        <v>0</v>
      </c>
    </row>
    <row r="144" spans="1:19" x14ac:dyDescent="0.2">
      <c r="A144" s="109"/>
      <c r="B144" s="98"/>
      <c r="C144" s="98"/>
      <c r="D144" s="99"/>
      <c r="E144" s="57">
        <v>0</v>
      </c>
      <c r="F144" s="58"/>
      <c r="G144" s="58"/>
      <c r="H144" s="59">
        <v>0</v>
      </c>
      <c r="I144" s="57">
        <v>0</v>
      </c>
      <c r="J144" s="57">
        <v>0</v>
      </c>
      <c r="K144" s="57">
        <v>0</v>
      </c>
      <c r="L144" s="57">
        <f t="shared" si="10"/>
        <v>0</v>
      </c>
      <c r="M144" s="57">
        <f t="shared" si="11"/>
        <v>0</v>
      </c>
      <c r="N144" s="60"/>
      <c r="O144" s="60"/>
      <c r="P144" s="76">
        <v>4</v>
      </c>
      <c r="Q144" s="60">
        <f t="shared" si="13"/>
        <v>7640</v>
      </c>
      <c r="R144" s="60">
        <f t="shared" si="14"/>
        <v>80</v>
      </c>
      <c r="S144" s="62">
        <f t="shared" si="12"/>
        <v>0</v>
      </c>
    </row>
    <row r="145" spans="1:19" x14ac:dyDescent="0.2">
      <c r="A145" s="100">
        <v>85</v>
      </c>
      <c r="B145" s="92" t="s">
        <v>125</v>
      </c>
      <c r="C145" s="92" t="s">
        <v>126</v>
      </c>
      <c r="D145" s="95" t="s">
        <v>127</v>
      </c>
      <c r="E145" s="27">
        <v>0</v>
      </c>
      <c r="F145" s="28">
        <v>0</v>
      </c>
      <c r="G145" s="29"/>
      <c r="H145" s="30"/>
      <c r="I145" s="27">
        <v>0</v>
      </c>
      <c r="J145" s="27">
        <v>0</v>
      </c>
      <c r="K145" s="27">
        <v>0</v>
      </c>
      <c r="L145" s="27">
        <f t="shared" si="10"/>
        <v>0</v>
      </c>
      <c r="M145" s="27">
        <f t="shared" si="11"/>
        <v>0</v>
      </c>
      <c r="N145" s="31">
        <v>1</v>
      </c>
      <c r="O145" s="31"/>
      <c r="P145" s="32"/>
      <c r="Q145" s="33">
        <f t="shared" si="13"/>
        <v>1910</v>
      </c>
      <c r="R145" s="31">
        <f t="shared" si="14"/>
        <v>20</v>
      </c>
      <c r="S145" s="34">
        <f t="shared" si="12"/>
        <v>0</v>
      </c>
    </row>
    <row r="146" spans="1:19" x14ac:dyDescent="0.2">
      <c r="A146" s="100"/>
      <c r="B146" s="93"/>
      <c r="C146" s="93"/>
      <c r="D146" s="96"/>
      <c r="E146" s="35">
        <v>0</v>
      </c>
      <c r="F146" s="36"/>
      <c r="G146" s="37">
        <v>0</v>
      </c>
      <c r="H146" s="38"/>
      <c r="I146" s="35">
        <v>0</v>
      </c>
      <c r="J146" s="35">
        <v>0</v>
      </c>
      <c r="K146" s="35">
        <v>0</v>
      </c>
      <c r="L146" s="35">
        <f t="shared" si="10"/>
        <v>0</v>
      </c>
      <c r="M146" s="35">
        <f t="shared" si="11"/>
        <v>0</v>
      </c>
      <c r="N146" s="39"/>
      <c r="O146" s="39">
        <v>8</v>
      </c>
      <c r="P146" s="40"/>
      <c r="Q146" s="41">
        <f t="shared" si="13"/>
        <v>15280</v>
      </c>
      <c r="R146" s="39">
        <f t="shared" si="14"/>
        <v>160</v>
      </c>
      <c r="S146" s="42">
        <f t="shared" si="12"/>
        <v>0</v>
      </c>
    </row>
    <row r="147" spans="1:19" x14ac:dyDescent="0.2">
      <c r="A147" s="89"/>
      <c r="B147" s="94"/>
      <c r="C147" s="94"/>
      <c r="D147" s="96"/>
      <c r="E147" s="66">
        <v>0</v>
      </c>
      <c r="F147" s="67"/>
      <c r="G147" s="67"/>
      <c r="H147" s="68">
        <v>0</v>
      </c>
      <c r="I147" s="66">
        <v>0</v>
      </c>
      <c r="J147" s="66">
        <v>0</v>
      </c>
      <c r="K147" s="66">
        <v>0</v>
      </c>
      <c r="L147" s="66">
        <f t="shared" si="10"/>
        <v>0</v>
      </c>
      <c r="M147" s="66">
        <f t="shared" si="11"/>
        <v>0</v>
      </c>
      <c r="N147" s="69"/>
      <c r="O147" s="69"/>
      <c r="P147" s="77">
        <v>3</v>
      </c>
      <c r="Q147" s="69">
        <f t="shared" si="13"/>
        <v>5730</v>
      </c>
      <c r="R147" s="69">
        <f t="shared" si="14"/>
        <v>60</v>
      </c>
      <c r="S147" s="73">
        <f t="shared" si="12"/>
        <v>0</v>
      </c>
    </row>
    <row r="148" spans="1:19" x14ac:dyDescent="0.2">
      <c r="A148" s="100">
        <v>85</v>
      </c>
      <c r="B148" s="92" t="s">
        <v>125</v>
      </c>
      <c r="C148" s="92" t="s">
        <v>128</v>
      </c>
      <c r="D148" s="95" t="s">
        <v>129</v>
      </c>
      <c r="E148" s="27">
        <v>0</v>
      </c>
      <c r="F148" s="28">
        <v>0</v>
      </c>
      <c r="G148" s="29"/>
      <c r="H148" s="30"/>
      <c r="I148" s="27">
        <v>0</v>
      </c>
      <c r="J148" s="27">
        <v>0</v>
      </c>
      <c r="K148" s="27">
        <v>0</v>
      </c>
      <c r="L148" s="27">
        <f t="shared" si="10"/>
        <v>0</v>
      </c>
      <c r="M148" s="27">
        <f t="shared" si="11"/>
        <v>0</v>
      </c>
      <c r="N148" s="31">
        <v>1</v>
      </c>
      <c r="O148" s="31"/>
      <c r="P148" s="32"/>
      <c r="Q148" s="33">
        <f t="shared" si="13"/>
        <v>1910</v>
      </c>
      <c r="R148" s="31">
        <f t="shared" si="14"/>
        <v>20</v>
      </c>
      <c r="S148" s="34">
        <f t="shared" si="12"/>
        <v>0</v>
      </c>
    </row>
    <row r="149" spans="1:19" x14ac:dyDescent="0.2">
      <c r="A149" s="100"/>
      <c r="B149" s="93"/>
      <c r="C149" s="93"/>
      <c r="D149" s="96"/>
      <c r="E149" s="35">
        <v>0</v>
      </c>
      <c r="F149" s="36"/>
      <c r="G149" s="37">
        <v>0</v>
      </c>
      <c r="H149" s="38"/>
      <c r="I149" s="35">
        <v>0</v>
      </c>
      <c r="J149" s="35">
        <v>0</v>
      </c>
      <c r="K149" s="35">
        <v>0</v>
      </c>
      <c r="L149" s="35">
        <f t="shared" si="10"/>
        <v>0</v>
      </c>
      <c r="M149" s="35">
        <f t="shared" si="11"/>
        <v>0</v>
      </c>
      <c r="N149" s="39"/>
      <c r="O149" s="39">
        <v>4</v>
      </c>
      <c r="P149" s="40"/>
      <c r="Q149" s="41">
        <f t="shared" si="13"/>
        <v>7640</v>
      </c>
      <c r="R149" s="39">
        <f t="shared" si="14"/>
        <v>80</v>
      </c>
      <c r="S149" s="42">
        <f t="shared" si="12"/>
        <v>0</v>
      </c>
    </row>
    <row r="150" spans="1:19" x14ac:dyDescent="0.2">
      <c r="A150" s="89"/>
      <c r="B150" s="94"/>
      <c r="C150" s="94"/>
      <c r="D150" s="96"/>
      <c r="E150" s="66">
        <v>0</v>
      </c>
      <c r="F150" s="67"/>
      <c r="G150" s="67"/>
      <c r="H150" s="68">
        <v>0</v>
      </c>
      <c r="I150" s="66">
        <v>0</v>
      </c>
      <c r="J150" s="66">
        <v>0</v>
      </c>
      <c r="K150" s="66">
        <v>0</v>
      </c>
      <c r="L150" s="66">
        <f t="shared" si="10"/>
        <v>0</v>
      </c>
      <c r="M150" s="66">
        <f t="shared" si="11"/>
        <v>0</v>
      </c>
      <c r="N150" s="69"/>
      <c r="O150" s="69"/>
      <c r="P150" s="77">
        <v>2</v>
      </c>
      <c r="Q150" s="69">
        <f t="shared" si="13"/>
        <v>3820</v>
      </c>
      <c r="R150" s="69">
        <f t="shared" si="14"/>
        <v>40</v>
      </c>
      <c r="S150" s="73">
        <f t="shared" si="12"/>
        <v>0</v>
      </c>
    </row>
    <row r="151" spans="1:19" x14ac:dyDescent="0.2">
      <c r="A151" s="100">
        <v>85</v>
      </c>
      <c r="B151" s="92" t="s">
        <v>125</v>
      </c>
      <c r="C151" s="92" t="s">
        <v>130</v>
      </c>
      <c r="D151" s="95" t="s">
        <v>131</v>
      </c>
      <c r="E151" s="27">
        <v>0</v>
      </c>
      <c r="F151" s="28">
        <v>0</v>
      </c>
      <c r="G151" s="29"/>
      <c r="H151" s="30"/>
      <c r="I151" s="27">
        <v>0</v>
      </c>
      <c r="J151" s="27">
        <v>0</v>
      </c>
      <c r="K151" s="27">
        <v>0</v>
      </c>
      <c r="L151" s="27">
        <f t="shared" si="10"/>
        <v>0</v>
      </c>
      <c r="M151" s="27">
        <f t="shared" si="11"/>
        <v>0</v>
      </c>
      <c r="N151" s="31">
        <v>1</v>
      </c>
      <c r="O151" s="31"/>
      <c r="P151" s="32"/>
      <c r="Q151" s="33">
        <f t="shared" si="13"/>
        <v>1910</v>
      </c>
      <c r="R151" s="31">
        <f t="shared" si="14"/>
        <v>20</v>
      </c>
      <c r="S151" s="34">
        <f t="shared" si="12"/>
        <v>0</v>
      </c>
    </row>
    <row r="152" spans="1:19" x14ac:dyDescent="0.2">
      <c r="A152" s="100"/>
      <c r="B152" s="93"/>
      <c r="C152" s="93"/>
      <c r="D152" s="96"/>
      <c r="E152" s="35">
        <v>0</v>
      </c>
      <c r="F152" s="36"/>
      <c r="G152" s="37">
        <v>0</v>
      </c>
      <c r="H152" s="38"/>
      <c r="I152" s="35">
        <v>0</v>
      </c>
      <c r="J152" s="35">
        <v>0</v>
      </c>
      <c r="K152" s="35">
        <v>0</v>
      </c>
      <c r="L152" s="35">
        <f t="shared" si="10"/>
        <v>0</v>
      </c>
      <c r="M152" s="35">
        <f t="shared" si="11"/>
        <v>0</v>
      </c>
      <c r="N152" s="39"/>
      <c r="O152" s="39">
        <v>3</v>
      </c>
      <c r="P152" s="40"/>
      <c r="Q152" s="41">
        <f t="shared" si="13"/>
        <v>5730</v>
      </c>
      <c r="R152" s="39">
        <f t="shared" si="14"/>
        <v>60</v>
      </c>
      <c r="S152" s="42">
        <f t="shared" si="12"/>
        <v>0</v>
      </c>
    </row>
    <row r="153" spans="1:19" x14ac:dyDescent="0.2">
      <c r="A153" s="100"/>
      <c r="B153" s="94"/>
      <c r="C153" s="94"/>
      <c r="D153" s="102"/>
      <c r="E153" s="43">
        <v>0</v>
      </c>
      <c r="F153" s="44"/>
      <c r="G153" s="44"/>
      <c r="H153" s="45">
        <v>0</v>
      </c>
      <c r="I153" s="43">
        <v>0</v>
      </c>
      <c r="J153" s="43">
        <v>0</v>
      </c>
      <c r="K153" s="43">
        <v>0</v>
      </c>
      <c r="L153" s="43">
        <f t="shared" si="10"/>
        <v>0</v>
      </c>
      <c r="M153" s="43">
        <f t="shared" si="11"/>
        <v>0</v>
      </c>
      <c r="N153" s="46"/>
      <c r="O153" s="46"/>
      <c r="P153" s="74">
        <v>1</v>
      </c>
      <c r="Q153" s="46">
        <f t="shared" si="13"/>
        <v>1910</v>
      </c>
      <c r="R153" s="46">
        <f t="shared" si="14"/>
        <v>20</v>
      </c>
      <c r="S153" s="48">
        <f t="shared" si="12"/>
        <v>0</v>
      </c>
    </row>
    <row r="154" spans="1:19" x14ac:dyDescent="0.2">
      <c r="A154" s="100">
        <v>85</v>
      </c>
      <c r="B154" s="92" t="s">
        <v>125</v>
      </c>
      <c r="C154" s="92" t="s">
        <v>132</v>
      </c>
      <c r="D154" s="95" t="s">
        <v>133</v>
      </c>
      <c r="E154" s="27">
        <v>0</v>
      </c>
      <c r="F154" s="28">
        <v>0</v>
      </c>
      <c r="G154" s="29"/>
      <c r="H154" s="30"/>
      <c r="I154" s="27">
        <v>0</v>
      </c>
      <c r="J154" s="27">
        <v>0</v>
      </c>
      <c r="K154" s="27">
        <v>0</v>
      </c>
      <c r="L154" s="27">
        <f t="shared" si="10"/>
        <v>0</v>
      </c>
      <c r="M154" s="27">
        <f t="shared" si="11"/>
        <v>0</v>
      </c>
      <c r="N154" s="31">
        <v>1</v>
      </c>
      <c r="O154" s="31"/>
      <c r="P154" s="32"/>
      <c r="Q154" s="33">
        <f t="shared" si="13"/>
        <v>1910</v>
      </c>
      <c r="R154" s="31">
        <f t="shared" si="14"/>
        <v>20</v>
      </c>
      <c r="S154" s="34">
        <f t="shared" si="12"/>
        <v>0</v>
      </c>
    </row>
    <row r="155" spans="1:19" x14ac:dyDescent="0.2">
      <c r="A155" s="100"/>
      <c r="B155" s="93"/>
      <c r="C155" s="93"/>
      <c r="D155" s="96"/>
      <c r="E155" s="35">
        <v>0</v>
      </c>
      <c r="F155" s="36"/>
      <c r="G155" s="37">
        <v>0</v>
      </c>
      <c r="H155" s="38"/>
      <c r="I155" s="35">
        <v>0</v>
      </c>
      <c r="J155" s="35">
        <v>0</v>
      </c>
      <c r="K155" s="35">
        <v>0</v>
      </c>
      <c r="L155" s="35">
        <f t="shared" si="10"/>
        <v>0</v>
      </c>
      <c r="M155" s="35">
        <f t="shared" si="11"/>
        <v>0</v>
      </c>
      <c r="N155" s="39"/>
      <c r="O155" s="39">
        <v>5</v>
      </c>
      <c r="P155" s="40"/>
      <c r="Q155" s="41">
        <f t="shared" si="13"/>
        <v>9550</v>
      </c>
      <c r="R155" s="39">
        <f t="shared" si="14"/>
        <v>100</v>
      </c>
      <c r="S155" s="42">
        <f t="shared" si="12"/>
        <v>0</v>
      </c>
    </row>
    <row r="156" spans="1:19" x14ac:dyDescent="0.2">
      <c r="A156" s="89"/>
      <c r="B156" s="94"/>
      <c r="C156" s="94"/>
      <c r="D156" s="96"/>
      <c r="E156" s="66">
        <v>0</v>
      </c>
      <c r="F156" s="67"/>
      <c r="G156" s="67"/>
      <c r="H156" s="68">
        <v>0</v>
      </c>
      <c r="I156" s="66">
        <v>0</v>
      </c>
      <c r="J156" s="66">
        <v>0</v>
      </c>
      <c r="K156" s="66">
        <v>0</v>
      </c>
      <c r="L156" s="66">
        <f t="shared" si="10"/>
        <v>0</v>
      </c>
      <c r="M156" s="66">
        <f t="shared" si="11"/>
        <v>0</v>
      </c>
      <c r="N156" s="69"/>
      <c r="O156" s="69"/>
      <c r="P156" s="77">
        <v>3</v>
      </c>
      <c r="Q156" s="69">
        <f t="shared" si="13"/>
        <v>5730</v>
      </c>
      <c r="R156" s="69">
        <f t="shared" si="14"/>
        <v>60</v>
      </c>
      <c r="S156" s="73">
        <f t="shared" si="12"/>
        <v>0</v>
      </c>
    </row>
    <row r="157" spans="1:19" x14ac:dyDescent="0.2">
      <c r="A157" s="100">
        <v>85</v>
      </c>
      <c r="B157" s="92" t="s">
        <v>125</v>
      </c>
      <c r="C157" s="92" t="s">
        <v>134</v>
      </c>
      <c r="D157" s="95" t="s">
        <v>135</v>
      </c>
      <c r="E157" s="27">
        <v>0</v>
      </c>
      <c r="F157" s="28">
        <v>0</v>
      </c>
      <c r="G157" s="29"/>
      <c r="H157" s="30"/>
      <c r="I157" s="27">
        <v>0</v>
      </c>
      <c r="J157" s="27">
        <v>0</v>
      </c>
      <c r="K157" s="27">
        <v>0</v>
      </c>
      <c r="L157" s="27">
        <f t="shared" si="10"/>
        <v>0</v>
      </c>
      <c r="M157" s="27">
        <f t="shared" si="11"/>
        <v>0</v>
      </c>
      <c r="N157" s="31">
        <v>1</v>
      </c>
      <c r="O157" s="31"/>
      <c r="P157" s="32"/>
      <c r="Q157" s="33">
        <f t="shared" si="13"/>
        <v>1910</v>
      </c>
      <c r="R157" s="31">
        <f t="shared" si="14"/>
        <v>20</v>
      </c>
      <c r="S157" s="34">
        <f t="shared" si="12"/>
        <v>0</v>
      </c>
    </row>
    <row r="158" spans="1:19" x14ac:dyDescent="0.2">
      <c r="A158" s="100"/>
      <c r="B158" s="93"/>
      <c r="C158" s="93"/>
      <c r="D158" s="96"/>
      <c r="E158" s="35">
        <v>0</v>
      </c>
      <c r="F158" s="36"/>
      <c r="G158" s="37">
        <v>0</v>
      </c>
      <c r="H158" s="38"/>
      <c r="I158" s="35">
        <v>0</v>
      </c>
      <c r="J158" s="35">
        <v>0</v>
      </c>
      <c r="K158" s="35">
        <v>0</v>
      </c>
      <c r="L158" s="35">
        <f t="shared" si="10"/>
        <v>0</v>
      </c>
      <c r="M158" s="35">
        <f t="shared" si="11"/>
        <v>0</v>
      </c>
      <c r="N158" s="39"/>
      <c r="O158" s="39">
        <v>1</v>
      </c>
      <c r="P158" s="40"/>
      <c r="Q158" s="41">
        <f t="shared" si="13"/>
        <v>1910</v>
      </c>
      <c r="R158" s="39">
        <f t="shared" si="14"/>
        <v>20</v>
      </c>
      <c r="S158" s="42">
        <f t="shared" si="12"/>
        <v>0</v>
      </c>
    </row>
    <row r="159" spans="1:19" x14ac:dyDescent="0.2">
      <c r="A159" s="109"/>
      <c r="B159" s="98"/>
      <c r="C159" s="98"/>
      <c r="D159" s="99"/>
      <c r="E159" s="57">
        <v>0</v>
      </c>
      <c r="F159" s="58"/>
      <c r="G159" s="58"/>
      <c r="H159" s="59">
        <v>0</v>
      </c>
      <c r="I159" s="57">
        <v>0</v>
      </c>
      <c r="J159" s="57">
        <v>0</v>
      </c>
      <c r="K159" s="57">
        <v>0</v>
      </c>
      <c r="L159" s="57">
        <f t="shared" si="10"/>
        <v>0</v>
      </c>
      <c r="M159" s="57">
        <f t="shared" si="11"/>
        <v>0</v>
      </c>
      <c r="N159" s="60"/>
      <c r="O159" s="60"/>
      <c r="P159" s="76">
        <v>1</v>
      </c>
      <c r="Q159" s="60">
        <f t="shared" si="13"/>
        <v>1910</v>
      </c>
      <c r="R159" s="60">
        <f t="shared" si="14"/>
        <v>20</v>
      </c>
      <c r="S159" s="62">
        <f t="shared" si="12"/>
        <v>0</v>
      </c>
    </row>
    <row r="160" spans="1:19" x14ac:dyDescent="0.2">
      <c r="A160" s="100">
        <v>86</v>
      </c>
      <c r="B160" s="92" t="s">
        <v>136</v>
      </c>
      <c r="C160" s="92" t="s">
        <v>137</v>
      </c>
      <c r="D160" s="95" t="s">
        <v>138</v>
      </c>
      <c r="E160" s="27">
        <v>0</v>
      </c>
      <c r="F160" s="28">
        <v>0</v>
      </c>
      <c r="G160" s="29"/>
      <c r="H160" s="30"/>
      <c r="I160" s="27">
        <v>0</v>
      </c>
      <c r="J160" s="27">
        <v>0</v>
      </c>
      <c r="K160" s="27">
        <v>0</v>
      </c>
      <c r="L160" s="27">
        <f t="shared" si="10"/>
        <v>0</v>
      </c>
      <c r="M160" s="27">
        <f t="shared" si="11"/>
        <v>0</v>
      </c>
      <c r="N160" s="31">
        <v>1</v>
      </c>
      <c r="O160" s="31"/>
      <c r="P160" s="32"/>
      <c r="Q160" s="33">
        <f t="shared" si="13"/>
        <v>1910</v>
      </c>
      <c r="R160" s="31">
        <f t="shared" si="14"/>
        <v>20</v>
      </c>
      <c r="S160" s="34">
        <f t="shared" si="12"/>
        <v>0</v>
      </c>
    </row>
    <row r="161" spans="1:19" x14ac:dyDescent="0.2">
      <c r="A161" s="100"/>
      <c r="B161" s="93"/>
      <c r="C161" s="93"/>
      <c r="D161" s="96"/>
      <c r="E161" s="35">
        <v>0</v>
      </c>
      <c r="F161" s="36"/>
      <c r="G161" s="37">
        <v>0</v>
      </c>
      <c r="H161" s="38"/>
      <c r="I161" s="35">
        <v>0</v>
      </c>
      <c r="J161" s="35">
        <v>0</v>
      </c>
      <c r="K161" s="35">
        <v>0</v>
      </c>
      <c r="L161" s="35">
        <f t="shared" si="10"/>
        <v>0</v>
      </c>
      <c r="M161" s="35">
        <f t="shared" si="11"/>
        <v>0</v>
      </c>
      <c r="N161" s="39"/>
      <c r="O161" s="39">
        <v>7</v>
      </c>
      <c r="P161" s="40"/>
      <c r="Q161" s="41">
        <f t="shared" si="13"/>
        <v>13370</v>
      </c>
      <c r="R161" s="39">
        <f t="shared" si="14"/>
        <v>140</v>
      </c>
      <c r="S161" s="42">
        <f t="shared" si="12"/>
        <v>0</v>
      </c>
    </row>
    <row r="162" spans="1:19" x14ac:dyDescent="0.2">
      <c r="A162" s="100"/>
      <c r="B162" s="94"/>
      <c r="C162" s="94"/>
      <c r="D162" s="102"/>
      <c r="E162" s="43">
        <v>0</v>
      </c>
      <c r="F162" s="44"/>
      <c r="G162" s="44"/>
      <c r="H162" s="45">
        <v>0</v>
      </c>
      <c r="I162" s="43">
        <v>0</v>
      </c>
      <c r="J162" s="43">
        <v>0</v>
      </c>
      <c r="K162" s="43">
        <v>0</v>
      </c>
      <c r="L162" s="43">
        <f t="shared" si="10"/>
        <v>0</v>
      </c>
      <c r="M162" s="43">
        <f t="shared" si="11"/>
        <v>0</v>
      </c>
      <c r="N162" s="46"/>
      <c r="O162" s="46"/>
      <c r="P162" s="74">
        <v>3</v>
      </c>
      <c r="Q162" s="46">
        <f t="shared" si="13"/>
        <v>5730</v>
      </c>
      <c r="R162" s="46">
        <f t="shared" si="14"/>
        <v>60</v>
      </c>
      <c r="S162" s="48">
        <f t="shared" si="12"/>
        <v>0</v>
      </c>
    </row>
    <row r="163" spans="1:19" x14ac:dyDescent="0.2">
      <c r="A163" s="100">
        <v>86</v>
      </c>
      <c r="B163" s="92" t="s">
        <v>136</v>
      </c>
      <c r="C163" s="92" t="s">
        <v>139</v>
      </c>
      <c r="D163" s="95" t="s">
        <v>140</v>
      </c>
      <c r="E163" s="27">
        <v>0</v>
      </c>
      <c r="F163" s="28">
        <v>0</v>
      </c>
      <c r="G163" s="29"/>
      <c r="H163" s="30"/>
      <c r="I163" s="27">
        <v>0</v>
      </c>
      <c r="J163" s="27">
        <v>0</v>
      </c>
      <c r="K163" s="27">
        <v>0</v>
      </c>
      <c r="L163" s="27">
        <f t="shared" si="10"/>
        <v>0</v>
      </c>
      <c r="M163" s="27">
        <f t="shared" si="11"/>
        <v>0</v>
      </c>
      <c r="N163" s="31">
        <v>1</v>
      </c>
      <c r="O163" s="31"/>
      <c r="P163" s="32"/>
      <c r="Q163" s="33">
        <f t="shared" si="13"/>
        <v>1910</v>
      </c>
      <c r="R163" s="31">
        <f t="shared" si="14"/>
        <v>20</v>
      </c>
      <c r="S163" s="34">
        <f t="shared" si="12"/>
        <v>0</v>
      </c>
    </row>
    <row r="164" spans="1:19" x14ac:dyDescent="0.2">
      <c r="A164" s="100"/>
      <c r="B164" s="93"/>
      <c r="C164" s="93"/>
      <c r="D164" s="96"/>
      <c r="E164" s="35">
        <v>0</v>
      </c>
      <c r="F164" s="36"/>
      <c r="G164" s="37">
        <v>0</v>
      </c>
      <c r="H164" s="38"/>
      <c r="I164" s="35">
        <v>0</v>
      </c>
      <c r="J164" s="35">
        <v>0</v>
      </c>
      <c r="K164" s="35">
        <v>0</v>
      </c>
      <c r="L164" s="35">
        <f t="shared" si="10"/>
        <v>0</v>
      </c>
      <c r="M164" s="35">
        <f t="shared" si="11"/>
        <v>0</v>
      </c>
      <c r="N164" s="39"/>
      <c r="O164" s="39">
        <v>8</v>
      </c>
      <c r="P164" s="40"/>
      <c r="Q164" s="41">
        <f t="shared" si="13"/>
        <v>15280</v>
      </c>
      <c r="R164" s="39">
        <f t="shared" si="14"/>
        <v>160</v>
      </c>
      <c r="S164" s="42">
        <f t="shared" si="12"/>
        <v>0</v>
      </c>
    </row>
    <row r="165" spans="1:19" x14ac:dyDescent="0.2">
      <c r="A165" s="89"/>
      <c r="B165" s="94"/>
      <c r="C165" s="94"/>
      <c r="D165" s="96"/>
      <c r="E165" s="66">
        <v>0</v>
      </c>
      <c r="F165" s="67"/>
      <c r="G165" s="67"/>
      <c r="H165" s="68">
        <v>0</v>
      </c>
      <c r="I165" s="66">
        <v>0</v>
      </c>
      <c r="J165" s="66">
        <v>0</v>
      </c>
      <c r="K165" s="66">
        <v>0</v>
      </c>
      <c r="L165" s="66">
        <f t="shared" si="10"/>
        <v>0</v>
      </c>
      <c r="M165" s="66">
        <f t="shared" si="11"/>
        <v>0</v>
      </c>
      <c r="N165" s="69"/>
      <c r="O165" s="69"/>
      <c r="P165" s="77">
        <v>4</v>
      </c>
      <c r="Q165" s="69">
        <f t="shared" si="13"/>
        <v>7640</v>
      </c>
      <c r="R165" s="69">
        <f t="shared" si="14"/>
        <v>80</v>
      </c>
      <c r="S165" s="73">
        <f t="shared" si="12"/>
        <v>0</v>
      </c>
    </row>
    <row r="166" spans="1:19" x14ac:dyDescent="0.2">
      <c r="A166" s="100">
        <v>86</v>
      </c>
      <c r="B166" s="92" t="s">
        <v>136</v>
      </c>
      <c r="C166" s="92" t="s">
        <v>141</v>
      </c>
      <c r="D166" s="95" t="s">
        <v>142</v>
      </c>
      <c r="E166" s="27">
        <v>0</v>
      </c>
      <c r="F166" s="28">
        <v>0</v>
      </c>
      <c r="G166" s="29"/>
      <c r="H166" s="30"/>
      <c r="I166" s="27">
        <v>0</v>
      </c>
      <c r="J166" s="27">
        <v>0</v>
      </c>
      <c r="K166" s="27">
        <v>0</v>
      </c>
      <c r="L166" s="27">
        <f t="shared" si="10"/>
        <v>0</v>
      </c>
      <c r="M166" s="27">
        <f t="shared" si="11"/>
        <v>0</v>
      </c>
      <c r="N166" s="31">
        <v>3</v>
      </c>
      <c r="O166" s="31"/>
      <c r="P166" s="32"/>
      <c r="Q166" s="33">
        <f t="shared" si="13"/>
        <v>5730</v>
      </c>
      <c r="R166" s="31">
        <f t="shared" si="14"/>
        <v>60</v>
      </c>
      <c r="S166" s="34">
        <f t="shared" si="12"/>
        <v>0</v>
      </c>
    </row>
    <row r="167" spans="1:19" x14ac:dyDescent="0.2">
      <c r="A167" s="100"/>
      <c r="B167" s="93"/>
      <c r="C167" s="93"/>
      <c r="D167" s="96"/>
      <c r="E167" s="35">
        <v>0</v>
      </c>
      <c r="F167" s="36"/>
      <c r="G167" s="37">
        <v>0</v>
      </c>
      <c r="H167" s="38"/>
      <c r="I167" s="35">
        <v>0</v>
      </c>
      <c r="J167" s="35">
        <v>0</v>
      </c>
      <c r="K167" s="35">
        <v>0</v>
      </c>
      <c r="L167" s="35">
        <f t="shared" si="10"/>
        <v>0</v>
      </c>
      <c r="M167" s="35">
        <f t="shared" si="11"/>
        <v>0</v>
      </c>
      <c r="N167" s="39"/>
      <c r="O167" s="39">
        <v>18</v>
      </c>
      <c r="P167" s="40"/>
      <c r="Q167" s="41">
        <f t="shared" si="13"/>
        <v>34380</v>
      </c>
      <c r="R167" s="39">
        <f t="shared" si="14"/>
        <v>360</v>
      </c>
      <c r="S167" s="42">
        <f t="shared" si="12"/>
        <v>0</v>
      </c>
    </row>
    <row r="168" spans="1:19" x14ac:dyDescent="0.2">
      <c r="A168" s="109"/>
      <c r="B168" s="98"/>
      <c r="C168" s="98"/>
      <c r="D168" s="99"/>
      <c r="E168" s="57">
        <v>0</v>
      </c>
      <c r="F168" s="58"/>
      <c r="G168" s="58"/>
      <c r="H168" s="59">
        <v>0</v>
      </c>
      <c r="I168" s="57">
        <v>0</v>
      </c>
      <c r="J168" s="57">
        <v>0</v>
      </c>
      <c r="K168" s="57">
        <v>0</v>
      </c>
      <c r="L168" s="57">
        <f t="shared" si="10"/>
        <v>0</v>
      </c>
      <c r="M168" s="57">
        <f t="shared" si="11"/>
        <v>0</v>
      </c>
      <c r="N168" s="60"/>
      <c r="O168" s="60"/>
      <c r="P168" s="76">
        <v>8</v>
      </c>
      <c r="Q168" s="60">
        <f t="shared" si="13"/>
        <v>15280</v>
      </c>
      <c r="R168" s="60">
        <f t="shared" si="14"/>
        <v>160</v>
      </c>
      <c r="S168" s="62">
        <f t="shared" si="12"/>
        <v>0</v>
      </c>
    </row>
    <row r="169" spans="1:19" x14ac:dyDescent="0.2">
      <c r="A169" s="100">
        <v>93</v>
      </c>
      <c r="B169" s="92" t="s">
        <v>143</v>
      </c>
      <c r="C169" s="92" t="s">
        <v>144</v>
      </c>
      <c r="D169" s="95" t="s">
        <v>145</v>
      </c>
      <c r="E169" s="27">
        <v>0</v>
      </c>
      <c r="F169" s="28">
        <v>0</v>
      </c>
      <c r="G169" s="29"/>
      <c r="H169" s="30"/>
      <c r="I169" s="27">
        <v>0</v>
      </c>
      <c r="J169" s="27">
        <v>0</v>
      </c>
      <c r="K169" s="27">
        <v>0</v>
      </c>
      <c r="L169" s="27">
        <f t="shared" si="10"/>
        <v>0</v>
      </c>
      <c r="M169" s="27">
        <f t="shared" si="11"/>
        <v>0</v>
      </c>
      <c r="N169" s="31">
        <v>1</v>
      </c>
      <c r="O169" s="31"/>
      <c r="P169" s="32"/>
      <c r="Q169" s="33">
        <f t="shared" si="13"/>
        <v>1910</v>
      </c>
      <c r="R169" s="31">
        <f t="shared" si="14"/>
        <v>20</v>
      </c>
      <c r="S169" s="34">
        <f t="shared" si="12"/>
        <v>0</v>
      </c>
    </row>
    <row r="170" spans="1:19" x14ac:dyDescent="0.2">
      <c r="A170" s="100"/>
      <c r="B170" s="93"/>
      <c r="C170" s="93"/>
      <c r="D170" s="96"/>
      <c r="E170" s="35">
        <v>0</v>
      </c>
      <c r="F170" s="36"/>
      <c r="G170" s="37">
        <v>0</v>
      </c>
      <c r="H170" s="38"/>
      <c r="I170" s="35">
        <v>0</v>
      </c>
      <c r="J170" s="35">
        <v>0</v>
      </c>
      <c r="K170" s="35">
        <v>0</v>
      </c>
      <c r="L170" s="35">
        <f t="shared" si="10"/>
        <v>0</v>
      </c>
      <c r="M170" s="35">
        <f t="shared" si="11"/>
        <v>0</v>
      </c>
      <c r="N170" s="39"/>
      <c r="O170" s="39">
        <v>5</v>
      </c>
      <c r="P170" s="40"/>
      <c r="Q170" s="41">
        <f t="shared" si="13"/>
        <v>9550</v>
      </c>
      <c r="R170" s="39">
        <f t="shared" si="14"/>
        <v>100</v>
      </c>
      <c r="S170" s="42">
        <f t="shared" si="12"/>
        <v>0</v>
      </c>
    </row>
    <row r="171" spans="1:19" x14ac:dyDescent="0.2">
      <c r="A171" s="109"/>
      <c r="B171" s="98"/>
      <c r="C171" s="98"/>
      <c r="D171" s="99"/>
      <c r="E171" s="57">
        <v>0</v>
      </c>
      <c r="F171" s="58"/>
      <c r="G171" s="58"/>
      <c r="H171" s="59">
        <v>0</v>
      </c>
      <c r="I171" s="57">
        <v>0</v>
      </c>
      <c r="J171" s="57">
        <v>0</v>
      </c>
      <c r="K171" s="57">
        <v>0</v>
      </c>
      <c r="L171" s="57">
        <f t="shared" si="10"/>
        <v>0</v>
      </c>
      <c r="M171" s="57">
        <f t="shared" si="11"/>
        <v>0</v>
      </c>
      <c r="N171" s="60"/>
      <c r="O171" s="60"/>
      <c r="P171" s="76">
        <v>3.5</v>
      </c>
      <c r="Q171" s="60">
        <f t="shared" si="13"/>
        <v>6685</v>
      </c>
      <c r="R171" s="60">
        <f t="shared" si="14"/>
        <v>70</v>
      </c>
      <c r="S171" s="62">
        <f t="shared" si="12"/>
        <v>0</v>
      </c>
    </row>
    <row r="172" spans="1:19" x14ac:dyDescent="0.2">
      <c r="A172" s="103">
        <v>97</v>
      </c>
      <c r="B172" s="92" t="s">
        <v>146</v>
      </c>
      <c r="C172" s="92" t="s">
        <v>147</v>
      </c>
      <c r="D172" s="106" t="s">
        <v>148</v>
      </c>
      <c r="E172" s="27">
        <v>0</v>
      </c>
      <c r="F172" s="28">
        <v>0</v>
      </c>
      <c r="G172" s="29"/>
      <c r="H172" s="30"/>
      <c r="I172" s="27">
        <v>0</v>
      </c>
      <c r="J172" s="27">
        <v>0</v>
      </c>
      <c r="K172" s="27">
        <v>0</v>
      </c>
      <c r="L172" s="27">
        <f t="shared" si="10"/>
        <v>0</v>
      </c>
      <c r="M172" s="27">
        <f t="shared" si="11"/>
        <v>0</v>
      </c>
      <c r="N172" s="31">
        <v>1</v>
      </c>
      <c r="O172" s="31"/>
      <c r="P172" s="32"/>
      <c r="Q172" s="33">
        <f t="shared" si="13"/>
        <v>1910</v>
      </c>
      <c r="R172" s="31">
        <f t="shared" si="14"/>
        <v>20</v>
      </c>
      <c r="S172" s="34">
        <f t="shared" si="12"/>
        <v>0</v>
      </c>
    </row>
    <row r="173" spans="1:19" x14ac:dyDescent="0.2">
      <c r="A173" s="104"/>
      <c r="B173" s="93"/>
      <c r="C173" s="93"/>
      <c r="D173" s="107"/>
      <c r="E173" s="35">
        <v>0</v>
      </c>
      <c r="F173" s="36"/>
      <c r="G173" s="37">
        <v>0</v>
      </c>
      <c r="H173" s="38"/>
      <c r="I173" s="35">
        <v>0</v>
      </c>
      <c r="J173" s="35">
        <v>0</v>
      </c>
      <c r="K173" s="35">
        <v>0</v>
      </c>
      <c r="L173" s="35">
        <f t="shared" si="10"/>
        <v>0</v>
      </c>
      <c r="M173" s="35">
        <f t="shared" si="11"/>
        <v>0</v>
      </c>
      <c r="N173" s="39"/>
      <c r="O173" s="39">
        <v>3</v>
      </c>
      <c r="P173" s="40"/>
      <c r="Q173" s="41">
        <f t="shared" si="13"/>
        <v>5730</v>
      </c>
      <c r="R173" s="39">
        <f t="shared" si="14"/>
        <v>60</v>
      </c>
      <c r="S173" s="42">
        <f t="shared" si="12"/>
        <v>0</v>
      </c>
    </row>
    <row r="174" spans="1:19" x14ac:dyDescent="0.2">
      <c r="A174" s="105"/>
      <c r="B174" s="101"/>
      <c r="C174" s="101"/>
      <c r="D174" s="108"/>
      <c r="E174" s="43">
        <v>0</v>
      </c>
      <c r="F174" s="44"/>
      <c r="G174" s="44"/>
      <c r="H174" s="45">
        <v>0</v>
      </c>
      <c r="I174" s="43">
        <v>0</v>
      </c>
      <c r="J174" s="43">
        <v>0</v>
      </c>
      <c r="K174" s="43">
        <v>0</v>
      </c>
      <c r="L174" s="43">
        <f t="shared" si="10"/>
        <v>0</v>
      </c>
      <c r="M174" s="43">
        <f t="shared" si="11"/>
        <v>0</v>
      </c>
      <c r="N174" s="46"/>
      <c r="O174" s="46"/>
      <c r="P174" s="47">
        <v>2</v>
      </c>
      <c r="Q174" s="46">
        <f t="shared" si="13"/>
        <v>3820</v>
      </c>
      <c r="R174" s="46">
        <f t="shared" si="14"/>
        <v>40</v>
      </c>
      <c r="S174" s="48">
        <f t="shared" si="12"/>
        <v>0</v>
      </c>
    </row>
    <row r="175" spans="1:19" x14ac:dyDescent="0.2">
      <c r="A175" s="100">
        <v>97</v>
      </c>
      <c r="B175" s="92" t="s">
        <v>146</v>
      </c>
      <c r="C175" s="92" t="s">
        <v>149</v>
      </c>
      <c r="D175" s="95" t="s">
        <v>150</v>
      </c>
      <c r="E175" s="27">
        <v>0</v>
      </c>
      <c r="F175" s="28">
        <v>0</v>
      </c>
      <c r="G175" s="29"/>
      <c r="H175" s="30"/>
      <c r="I175" s="27">
        <v>0</v>
      </c>
      <c r="J175" s="27">
        <v>0</v>
      </c>
      <c r="K175" s="27">
        <v>0</v>
      </c>
      <c r="L175" s="27">
        <f t="shared" si="10"/>
        <v>0</v>
      </c>
      <c r="M175" s="27">
        <f t="shared" si="11"/>
        <v>0</v>
      </c>
      <c r="N175" s="31">
        <v>1</v>
      </c>
      <c r="O175" s="31"/>
      <c r="P175" s="32"/>
      <c r="Q175" s="33">
        <f t="shared" si="13"/>
        <v>1910</v>
      </c>
      <c r="R175" s="31">
        <f t="shared" si="14"/>
        <v>20</v>
      </c>
      <c r="S175" s="34">
        <f t="shared" si="12"/>
        <v>0</v>
      </c>
    </row>
    <row r="176" spans="1:19" x14ac:dyDescent="0.2">
      <c r="A176" s="100"/>
      <c r="B176" s="93"/>
      <c r="C176" s="93"/>
      <c r="D176" s="96"/>
      <c r="E176" s="35">
        <v>0</v>
      </c>
      <c r="F176" s="36"/>
      <c r="G176" s="37">
        <v>0</v>
      </c>
      <c r="H176" s="38"/>
      <c r="I176" s="35">
        <v>0</v>
      </c>
      <c r="J176" s="35">
        <v>0</v>
      </c>
      <c r="K176" s="35">
        <v>0</v>
      </c>
      <c r="L176" s="35">
        <f t="shared" si="10"/>
        <v>0</v>
      </c>
      <c r="M176" s="35">
        <f t="shared" si="11"/>
        <v>0</v>
      </c>
      <c r="N176" s="39"/>
      <c r="O176" s="39">
        <v>1</v>
      </c>
      <c r="P176" s="40"/>
      <c r="Q176" s="41">
        <f t="shared" si="13"/>
        <v>1910</v>
      </c>
      <c r="R176" s="39">
        <f t="shared" si="14"/>
        <v>20</v>
      </c>
      <c r="S176" s="42">
        <f t="shared" si="12"/>
        <v>0</v>
      </c>
    </row>
    <row r="177" spans="1:19" x14ac:dyDescent="0.2">
      <c r="A177" s="89"/>
      <c r="B177" s="94"/>
      <c r="C177" s="94"/>
      <c r="D177" s="96"/>
      <c r="E177" s="66">
        <v>0</v>
      </c>
      <c r="F177" s="67"/>
      <c r="G177" s="67"/>
      <c r="H177" s="68">
        <v>0</v>
      </c>
      <c r="I177" s="66">
        <v>0</v>
      </c>
      <c r="J177" s="66">
        <v>0</v>
      </c>
      <c r="K177" s="66">
        <v>0</v>
      </c>
      <c r="L177" s="66">
        <f t="shared" si="10"/>
        <v>0</v>
      </c>
      <c r="M177" s="66">
        <f t="shared" si="11"/>
        <v>0</v>
      </c>
      <c r="N177" s="69"/>
      <c r="O177" s="69"/>
      <c r="P177" s="78">
        <v>1</v>
      </c>
      <c r="Q177" s="69">
        <f t="shared" si="13"/>
        <v>1910</v>
      </c>
      <c r="R177" s="69">
        <f t="shared" si="14"/>
        <v>20</v>
      </c>
      <c r="S177" s="73">
        <f t="shared" si="12"/>
        <v>0</v>
      </c>
    </row>
    <row r="178" spans="1:19" x14ac:dyDescent="0.2">
      <c r="A178" s="100">
        <v>97</v>
      </c>
      <c r="B178" s="92" t="s">
        <v>146</v>
      </c>
      <c r="C178" s="92" t="s">
        <v>151</v>
      </c>
      <c r="D178" s="95" t="s">
        <v>152</v>
      </c>
      <c r="E178" s="27">
        <v>0</v>
      </c>
      <c r="F178" s="28">
        <v>0</v>
      </c>
      <c r="G178" s="29"/>
      <c r="H178" s="30"/>
      <c r="I178" s="27">
        <v>0</v>
      </c>
      <c r="J178" s="27">
        <v>0</v>
      </c>
      <c r="K178" s="27">
        <v>0</v>
      </c>
      <c r="L178" s="27">
        <f t="shared" si="10"/>
        <v>0</v>
      </c>
      <c r="M178" s="27">
        <f t="shared" si="11"/>
        <v>0</v>
      </c>
      <c r="N178" s="31">
        <v>1</v>
      </c>
      <c r="O178" s="31"/>
      <c r="P178" s="32"/>
      <c r="Q178" s="33">
        <f t="shared" si="13"/>
        <v>1910</v>
      </c>
      <c r="R178" s="31">
        <f t="shared" si="14"/>
        <v>20</v>
      </c>
      <c r="S178" s="34">
        <f t="shared" si="12"/>
        <v>0</v>
      </c>
    </row>
    <row r="179" spans="1:19" x14ac:dyDescent="0.2">
      <c r="A179" s="100"/>
      <c r="B179" s="93"/>
      <c r="C179" s="93"/>
      <c r="D179" s="96"/>
      <c r="E179" s="35">
        <v>0</v>
      </c>
      <c r="F179" s="36"/>
      <c r="G179" s="37">
        <v>0</v>
      </c>
      <c r="H179" s="38"/>
      <c r="I179" s="35">
        <v>0</v>
      </c>
      <c r="J179" s="35">
        <v>0</v>
      </c>
      <c r="K179" s="35">
        <v>0</v>
      </c>
      <c r="L179" s="35">
        <f t="shared" si="10"/>
        <v>0</v>
      </c>
      <c r="M179" s="35">
        <f t="shared" si="11"/>
        <v>0</v>
      </c>
      <c r="N179" s="39"/>
      <c r="O179" s="80">
        <v>0</v>
      </c>
      <c r="P179" s="40"/>
      <c r="Q179" s="41">
        <f t="shared" si="13"/>
        <v>0</v>
      </c>
      <c r="R179" s="39">
        <f t="shared" si="14"/>
        <v>0</v>
      </c>
      <c r="S179" s="42">
        <f t="shared" si="12"/>
        <v>0</v>
      </c>
    </row>
    <row r="180" spans="1:19" x14ac:dyDescent="0.2">
      <c r="A180" s="89"/>
      <c r="B180" s="94"/>
      <c r="C180" s="94"/>
      <c r="D180" s="96"/>
      <c r="E180" s="66">
        <v>0</v>
      </c>
      <c r="F180" s="67"/>
      <c r="G180" s="67"/>
      <c r="H180" s="68">
        <v>0</v>
      </c>
      <c r="I180" s="66">
        <v>0</v>
      </c>
      <c r="J180" s="66">
        <v>0</v>
      </c>
      <c r="K180" s="66">
        <v>0</v>
      </c>
      <c r="L180" s="66">
        <f t="shared" si="10"/>
        <v>0</v>
      </c>
      <c r="M180" s="66">
        <f t="shared" si="11"/>
        <v>0</v>
      </c>
      <c r="N180" s="69"/>
      <c r="O180" s="69"/>
      <c r="P180" s="78">
        <v>1</v>
      </c>
      <c r="Q180" s="69">
        <f t="shared" si="13"/>
        <v>1910</v>
      </c>
      <c r="R180" s="69">
        <f t="shared" si="14"/>
        <v>20</v>
      </c>
      <c r="S180" s="73">
        <f t="shared" si="12"/>
        <v>0</v>
      </c>
    </row>
    <row r="181" spans="1:19" x14ac:dyDescent="0.2">
      <c r="A181" s="89">
        <v>97</v>
      </c>
      <c r="B181" s="92" t="s">
        <v>146</v>
      </c>
      <c r="C181" s="92" t="s">
        <v>153</v>
      </c>
      <c r="D181" s="95" t="s">
        <v>154</v>
      </c>
      <c r="E181" s="27">
        <v>0</v>
      </c>
      <c r="F181" s="28">
        <v>0</v>
      </c>
      <c r="G181" s="29"/>
      <c r="H181" s="30"/>
      <c r="I181" s="27">
        <v>0</v>
      </c>
      <c r="J181" s="27">
        <v>0</v>
      </c>
      <c r="K181" s="27">
        <v>0</v>
      </c>
      <c r="L181" s="27">
        <f t="shared" si="10"/>
        <v>0</v>
      </c>
      <c r="M181" s="27">
        <f t="shared" si="11"/>
        <v>0</v>
      </c>
      <c r="N181" s="31">
        <v>1</v>
      </c>
      <c r="O181" s="31"/>
      <c r="P181" s="32"/>
      <c r="Q181" s="33">
        <f t="shared" si="13"/>
        <v>1910</v>
      </c>
      <c r="R181" s="31">
        <f t="shared" si="14"/>
        <v>20</v>
      </c>
      <c r="S181" s="34">
        <f t="shared" si="12"/>
        <v>0</v>
      </c>
    </row>
    <row r="182" spans="1:19" x14ac:dyDescent="0.2">
      <c r="A182" s="90"/>
      <c r="B182" s="93"/>
      <c r="C182" s="93"/>
      <c r="D182" s="96"/>
      <c r="E182" s="35">
        <v>0</v>
      </c>
      <c r="F182" s="36"/>
      <c r="G182" s="37">
        <v>0</v>
      </c>
      <c r="H182" s="38"/>
      <c r="I182" s="35">
        <v>0</v>
      </c>
      <c r="J182" s="35">
        <v>0</v>
      </c>
      <c r="K182" s="35">
        <v>0</v>
      </c>
      <c r="L182" s="35">
        <f t="shared" si="10"/>
        <v>0</v>
      </c>
      <c r="M182" s="35">
        <f t="shared" si="11"/>
        <v>0</v>
      </c>
      <c r="N182" s="39"/>
      <c r="O182" s="39">
        <v>1</v>
      </c>
      <c r="P182" s="40"/>
      <c r="Q182" s="41">
        <f t="shared" si="13"/>
        <v>1910</v>
      </c>
      <c r="R182" s="39">
        <f t="shared" si="14"/>
        <v>20</v>
      </c>
      <c r="S182" s="42">
        <f t="shared" si="12"/>
        <v>0</v>
      </c>
    </row>
    <row r="183" spans="1:19" x14ac:dyDescent="0.2">
      <c r="A183" s="91"/>
      <c r="B183" s="94"/>
      <c r="C183" s="101"/>
      <c r="D183" s="102"/>
      <c r="E183" s="43">
        <v>0</v>
      </c>
      <c r="F183" s="44"/>
      <c r="G183" s="44"/>
      <c r="H183" s="45">
        <v>0</v>
      </c>
      <c r="I183" s="43">
        <v>0</v>
      </c>
      <c r="J183" s="43">
        <v>0</v>
      </c>
      <c r="K183" s="43">
        <v>0</v>
      </c>
      <c r="L183" s="43">
        <f t="shared" si="10"/>
        <v>0</v>
      </c>
      <c r="M183" s="43">
        <f t="shared" si="11"/>
        <v>0</v>
      </c>
      <c r="N183" s="46"/>
      <c r="O183" s="46"/>
      <c r="P183" s="75">
        <v>1</v>
      </c>
      <c r="Q183" s="46">
        <f t="shared" si="13"/>
        <v>1910</v>
      </c>
      <c r="R183" s="46">
        <f t="shared" si="14"/>
        <v>20</v>
      </c>
      <c r="S183" s="48">
        <f t="shared" si="12"/>
        <v>0</v>
      </c>
    </row>
    <row r="184" spans="1:19" x14ac:dyDescent="0.2">
      <c r="A184" s="89">
        <v>97</v>
      </c>
      <c r="B184" s="92" t="s">
        <v>146</v>
      </c>
      <c r="C184" s="92" t="s">
        <v>155</v>
      </c>
      <c r="D184" s="95" t="s">
        <v>156</v>
      </c>
      <c r="E184" s="27">
        <v>0</v>
      </c>
      <c r="F184" s="28">
        <v>0</v>
      </c>
      <c r="G184" s="29"/>
      <c r="H184" s="30"/>
      <c r="I184" s="27">
        <v>0</v>
      </c>
      <c r="J184" s="27">
        <v>0</v>
      </c>
      <c r="K184" s="27">
        <v>0</v>
      </c>
      <c r="L184" s="27">
        <f t="shared" si="10"/>
        <v>0</v>
      </c>
      <c r="M184" s="27">
        <f t="shared" si="11"/>
        <v>0</v>
      </c>
      <c r="N184" s="31">
        <v>1</v>
      </c>
      <c r="O184" s="31"/>
      <c r="P184" s="32"/>
      <c r="Q184" s="33">
        <f t="shared" si="13"/>
        <v>1910</v>
      </c>
      <c r="R184" s="31">
        <f t="shared" si="14"/>
        <v>20</v>
      </c>
      <c r="S184" s="34">
        <f t="shared" si="12"/>
        <v>0</v>
      </c>
    </row>
    <row r="185" spans="1:19" x14ac:dyDescent="0.2">
      <c r="A185" s="90"/>
      <c r="B185" s="93"/>
      <c r="C185" s="93"/>
      <c r="D185" s="96"/>
      <c r="E185" s="35">
        <v>0</v>
      </c>
      <c r="F185" s="36"/>
      <c r="G185" s="37">
        <v>0</v>
      </c>
      <c r="H185" s="38"/>
      <c r="I185" s="35">
        <v>0</v>
      </c>
      <c r="J185" s="35">
        <v>0</v>
      </c>
      <c r="K185" s="35">
        <v>0</v>
      </c>
      <c r="L185" s="35">
        <f t="shared" si="10"/>
        <v>0</v>
      </c>
      <c r="M185" s="35">
        <f t="shared" si="11"/>
        <v>0</v>
      </c>
      <c r="N185" s="39"/>
      <c r="O185" s="39">
        <v>20</v>
      </c>
      <c r="P185" s="40"/>
      <c r="Q185" s="41">
        <f t="shared" si="13"/>
        <v>38200</v>
      </c>
      <c r="R185" s="39">
        <f t="shared" si="14"/>
        <v>400</v>
      </c>
      <c r="S185" s="42">
        <f t="shared" si="12"/>
        <v>0</v>
      </c>
    </row>
    <row r="186" spans="1:19" x14ac:dyDescent="0.2">
      <c r="A186" s="91"/>
      <c r="B186" s="94"/>
      <c r="C186" s="94"/>
      <c r="D186" s="96"/>
      <c r="E186" s="66">
        <v>0</v>
      </c>
      <c r="F186" s="67"/>
      <c r="G186" s="67"/>
      <c r="H186" s="68">
        <v>0</v>
      </c>
      <c r="I186" s="66">
        <v>0</v>
      </c>
      <c r="J186" s="66">
        <v>0</v>
      </c>
      <c r="K186" s="66">
        <v>0</v>
      </c>
      <c r="L186" s="66">
        <f t="shared" si="10"/>
        <v>0</v>
      </c>
      <c r="M186" s="66">
        <f t="shared" si="11"/>
        <v>0</v>
      </c>
      <c r="N186" s="69"/>
      <c r="O186" s="69"/>
      <c r="P186" s="78">
        <v>6</v>
      </c>
      <c r="Q186" s="69">
        <f t="shared" si="13"/>
        <v>11460</v>
      </c>
      <c r="R186" s="69">
        <f t="shared" si="14"/>
        <v>120</v>
      </c>
      <c r="S186" s="73">
        <f t="shared" si="12"/>
        <v>0</v>
      </c>
    </row>
    <row r="187" spans="1:19" x14ac:dyDescent="0.2">
      <c r="A187" s="89">
        <v>97</v>
      </c>
      <c r="B187" s="92" t="s">
        <v>146</v>
      </c>
      <c r="C187" s="92" t="s">
        <v>157</v>
      </c>
      <c r="D187" s="95" t="s">
        <v>158</v>
      </c>
      <c r="E187" s="27">
        <v>0</v>
      </c>
      <c r="F187" s="28">
        <v>0</v>
      </c>
      <c r="G187" s="29"/>
      <c r="H187" s="30"/>
      <c r="I187" s="27">
        <v>0</v>
      </c>
      <c r="J187" s="27">
        <v>0</v>
      </c>
      <c r="K187" s="27">
        <v>0</v>
      </c>
      <c r="L187" s="27">
        <f t="shared" si="10"/>
        <v>0</v>
      </c>
      <c r="M187" s="27">
        <f t="shared" si="11"/>
        <v>0</v>
      </c>
      <c r="N187" s="31">
        <v>1</v>
      </c>
      <c r="O187" s="31"/>
      <c r="P187" s="32"/>
      <c r="Q187" s="33">
        <f t="shared" si="13"/>
        <v>1910</v>
      </c>
      <c r="R187" s="31">
        <f t="shared" si="14"/>
        <v>20</v>
      </c>
      <c r="S187" s="34">
        <f t="shared" si="12"/>
        <v>0</v>
      </c>
    </row>
    <row r="188" spans="1:19" x14ac:dyDescent="0.2">
      <c r="A188" s="90"/>
      <c r="B188" s="93"/>
      <c r="C188" s="93"/>
      <c r="D188" s="96"/>
      <c r="E188" s="35">
        <v>0</v>
      </c>
      <c r="F188" s="36"/>
      <c r="G188" s="37">
        <v>0</v>
      </c>
      <c r="H188" s="38"/>
      <c r="I188" s="35">
        <v>0</v>
      </c>
      <c r="J188" s="35">
        <v>0</v>
      </c>
      <c r="K188" s="35">
        <v>0</v>
      </c>
      <c r="L188" s="35">
        <f t="shared" si="10"/>
        <v>0</v>
      </c>
      <c r="M188" s="35">
        <f t="shared" si="11"/>
        <v>0</v>
      </c>
      <c r="N188" s="39"/>
      <c r="O188" s="39">
        <v>18</v>
      </c>
      <c r="P188" s="40"/>
      <c r="Q188" s="41">
        <f t="shared" si="13"/>
        <v>34380</v>
      </c>
      <c r="R188" s="39">
        <f t="shared" si="14"/>
        <v>360</v>
      </c>
      <c r="S188" s="42">
        <f t="shared" si="12"/>
        <v>0</v>
      </c>
    </row>
    <row r="189" spans="1:19" x14ac:dyDescent="0.2">
      <c r="A189" s="97"/>
      <c r="B189" s="98"/>
      <c r="C189" s="98"/>
      <c r="D189" s="99"/>
      <c r="E189" s="57">
        <v>0</v>
      </c>
      <c r="F189" s="58"/>
      <c r="G189" s="58"/>
      <c r="H189" s="59">
        <v>0</v>
      </c>
      <c r="I189" s="57">
        <v>0</v>
      </c>
      <c r="J189" s="57">
        <v>0</v>
      </c>
      <c r="K189" s="57">
        <v>0</v>
      </c>
      <c r="L189" s="57">
        <f t="shared" si="10"/>
        <v>0</v>
      </c>
      <c r="M189" s="57">
        <f t="shared" si="11"/>
        <v>0</v>
      </c>
      <c r="N189" s="60"/>
      <c r="O189" s="60"/>
      <c r="P189" s="79">
        <v>5</v>
      </c>
      <c r="Q189" s="60">
        <f t="shared" si="13"/>
        <v>9550</v>
      </c>
      <c r="R189" s="60">
        <f t="shared" si="14"/>
        <v>100</v>
      </c>
      <c r="S189" s="62">
        <f t="shared" si="12"/>
        <v>0</v>
      </c>
    </row>
    <row r="190" spans="1:19" x14ac:dyDescent="0.2">
      <c r="A190" s="103">
        <v>98</v>
      </c>
      <c r="B190" s="92" t="s">
        <v>159</v>
      </c>
      <c r="C190" s="92" t="s">
        <v>160</v>
      </c>
      <c r="D190" s="106" t="s">
        <v>161</v>
      </c>
      <c r="E190" s="27">
        <v>0</v>
      </c>
      <c r="F190" s="28">
        <v>0</v>
      </c>
      <c r="G190" s="29"/>
      <c r="H190" s="30"/>
      <c r="I190" s="27">
        <v>0</v>
      </c>
      <c r="J190" s="27">
        <v>0</v>
      </c>
      <c r="K190" s="27">
        <v>0</v>
      </c>
      <c r="L190" s="27">
        <f t="shared" si="10"/>
        <v>0</v>
      </c>
      <c r="M190" s="27">
        <f t="shared" si="11"/>
        <v>0</v>
      </c>
      <c r="N190" s="31">
        <v>1</v>
      </c>
      <c r="O190" s="31"/>
      <c r="P190" s="32"/>
      <c r="Q190" s="33">
        <f t="shared" si="13"/>
        <v>1910</v>
      </c>
      <c r="R190" s="31">
        <f t="shared" si="14"/>
        <v>20</v>
      </c>
      <c r="S190" s="34">
        <f t="shared" si="12"/>
        <v>0</v>
      </c>
    </row>
    <row r="191" spans="1:19" x14ac:dyDescent="0.2">
      <c r="A191" s="104"/>
      <c r="B191" s="93"/>
      <c r="C191" s="93"/>
      <c r="D191" s="107"/>
      <c r="E191" s="35">
        <v>0</v>
      </c>
      <c r="F191" s="36"/>
      <c r="G191" s="37">
        <v>0</v>
      </c>
      <c r="H191" s="38"/>
      <c r="I191" s="35">
        <v>0</v>
      </c>
      <c r="J191" s="35">
        <v>0</v>
      </c>
      <c r="K191" s="35">
        <v>0</v>
      </c>
      <c r="L191" s="35">
        <f t="shared" si="10"/>
        <v>0</v>
      </c>
      <c r="M191" s="35">
        <f t="shared" si="11"/>
        <v>0</v>
      </c>
      <c r="N191" s="39"/>
      <c r="O191" s="39">
        <v>13</v>
      </c>
      <c r="P191" s="40"/>
      <c r="Q191" s="41">
        <f t="shared" si="13"/>
        <v>24830</v>
      </c>
      <c r="R191" s="39">
        <f t="shared" si="14"/>
        <v>260</v>
      </c>
      <c r="S191" s="42">
        <f t="shared" si="12"/>
        <v>0</v>
      </c>
    </row>
    <row r="192" spans="1:19" x14ac:dyDescent="0.2">
      <c r="A192" s="105"/>
      <c r="B192" s="101"/>
      <c r="C192" s="101"/>
      <c r="D192" s="108"/>
      <c r="E192" s="43">
        <v>0</v>
      </c>
      <c r="F192" s="44"/>
      <c r="G192" s="44"/>
      <c r="H192" s="45">
        <v>0</v>
      </c>
      <c r="I192" s="43">
        <v>0</v>
      </c>
      <c r="J192" s="43">
        <v>0</v>
      </c>
      <c r="K192" s="43">
        <v>0</v>
      </c>
      <c r="L192" s="43">
        <f t="shared" si="10"/>
        <v>0</v>
      </c>
      <c r="M192" s="43">
        <f t="shared" si="11"/>
        <v>0</v>
      </c>
      <c r="N192" s="46"/>
      <c r="O192" s="46"/>
      <c r="P192" s="47">
        <v>7</v>
      </c>
      <c r="Q192" s="46">
        <f t="shared" si="13"/>
        <v>13370</v>
      </c>
      <c r="R192" s="46">
        <f t="shared" si="14"/>
        <v>140</v>
      </c>
      <c r="S192" s="48">
        <f t="shared" si="12"/>
        <v>0</v>
      </c>
    </row>
    <row r="193" spans="1:19" x14ac:dyDescent="0.2">
      <c r="A193" s="100">
        <v>98</v>
      </c>
      <c r="B193" s="92" t="s">
        <v>159</v>
      </c>
      <c r="C193" s="92" t="s">
        <v>162</v>
      </c>
      <c r="D193" s="95" t="s">
        <v>163</v>
      </c>
      <c r="E193" s="27">
        <v>0</v>
      </c>
      <c r="F193" s="28">
        <v>0</v>
      </c>
      <c r="G193" s="29"/>
      <c r="H193" s="30"/>
      <c r="I193" s="27">
        <v>0</v>
      </c>
      <c r="J193" s="27">
        <v>0</v>
      </c>
      <c r="K193" s="27">
        <v>0</v>
      </c>
      <c r="L193" s="27">
        <f t="shared" si="10"/>
        <v>0</v>
      </c>
      <c r="M193" s="27">
        <f t="shared" si="11"/>
        <v>0</v>
      </c>
      <c r="N193" s="31">
        <v>1</v>
      </c>
      <c r="O193" s="31"/>
      <c r="P193" s="32"/>
      <c r="Q193" s="33">
        <f t="shared" si="13"/>
        <v>1910</v>
      </c>
      <c r="R193" s="31">
        <f t="shared" si="14"/>
        <v>20</v>
      </c>
      <c r="S193" s="34">
        <f t="shared" si="12"/>
        <v>0</v>
      </c>
    </row>
    <row r="194" spans="1:19" x14ac:dyDescent="0.2">
      <c r="A194" s="100"/>
      <c r="B194" s="93"/>
      <c r="C194" s="93"/>
      <c r="D194" s="96"/>
      <c r="E194" s="35">
        <v>0</v>
      </c>
      <c r="F194" s="36"/>
      <c r="G194" s="37">
        <v>0</v>
      </c>
      <c r="H194" s="38"/>
      <c r="I194" s="35">
        <v>0</v>
      </c>
      <c r="J194" s="35">
        <v>0</v>
      </c>
      <c r="K194" s="35">
        <v>0</v>
      </c>
      <c r="L194" s="35">
        <f t="shared" si="10"/>
        <v>0</v>
      </c>
      <c r="M194" s="35">
        <f t="shared" si="11"/>
        <v>0</v>
      </c>
      <c r="N194" s="39"/>
      <c r="O194" s="39">
        <v>4</v>
      </c>
      <c r="P194" s="40"/>
      <c r="Q194" s="41">
        <f t="shared" si="13"/>
        <v>7640</v>
      </c>
      <c r="R194" s="39">
        <f t="shared" si="14"/>
        <v>80</v>
      </c>
      <c r="S194" s="42">
        <f t="shared" si="12"/>
        <v>0</v>
      </c>
    </row>
    <row r="195" spans="1:19" x14ac:dyDescent="0.2">
      <c r="A195" s="89"/>
      <c r="B195" s="94"/>
      <c r="C195" s="94"/>
      <c r="D195" s="96"/>
      <c r="E195" s="66">
        <v>0</v>
      </c>
      <c r="F195" s="67"/>
      <c r="G195" s="67"/>
      <c r="H195" s="68">
        <v>0</v>
      </c>
      <c r="I195" s="66">
        <v>0</v>
      </c>
      <c r="J195" s="66">
        <v>0</v>
      </c>
      <c r="K195" s="66">
        <v>0</v>
      </c>
      <c r="L195" s="66">
        <f t="shared" si="10"/>
        <v>0</v>
      </c>
      <c r="M195" s="66">
        <f t="shared" si="11"/>
        <v>0</v>
      </c>
      <c r="N195" s="69"/>
      <c r="O195" s="69"/>
      <c r="P195" s="78">
        <v>1</v>
      </c>
      <c r="Q195" s="69">
        <f t="shared" si="13"/>
        <v>1910</v>
      </c>
      <c r="R195" s="69">
        <f t="shared" si="14"/>
        <v>20</v>
      </c>
      <c r="S195" s="73">
        <f t="shared" si="12"/>
        <v>0</v>
      </c>
    </row>
    <row r="196" spans="1:19" x14ac:dyDescent="0.2">
      <c r="A196" s="100">
        <v>98</v>
      </c>
      <c r="B196" s="92" t="s">
        <v>159</v>
      </c>
      <c r="C196" s="92" t="s">
        <v>164</v>
      </c>
      <c r="D196" s="95" t="s">
        <v>165</v>
      </c>
      <c r="E196" s="27">
        <v>0</v>
      </c>
      <c r="F196" s="28">
        <v>0</v>
      </c>
      <c r="G196" s="29"/>
      <c r="H196" s="30"/>
      <c r="I196" s="27">
        <v>0</v>
      </c>
      <c r="J196" s="27">
        <v>0</v>
      </c>
      <c r="K196" s="27">
        <v>0</v>
      </c>
      <c r="L196" s="27">
        <f t="shared" si="10"/>
        <v>0</v>
      </c>
      <c r="M196" s="27">
        <f t="shared" si="11"/>
        <v>0</v>
      </c>
      <c r="N196" s="31">
        <v>1</v>
      </c>
      <c r="O196" s="31"/>
      <c r="P196" s="32"/>
      <c r="Q196" s="33">
        <f t="shared" si="13"/>
        <v>1910</v>
      </c>
      <c r="R196" s="31">
        <f t="shared" si="14"/>
        <v>20</v>
      </c>
      <c r="S196" s="34">
        <f t="shared" si="12"/>
        <v>0</v>
      </c>
    </row>
    <row r="197" spans="1:19" x14ac:dyDescent="0.2">
      <c r="A197" s="100"/>
      <c r="B197" s="93"/>
      <c r="C197" s="93"/>
      <c r="D197" s="96"/>
      <c r="E197" s="35">
        <v>0</v>
      </c>
      <c r="F197" s="36"/>
      <c r="G197" s="37">
        <v>0</v>
      </c>
      <c r="H197" s="38"/>
      <c r="I197" s="35">
        <v>0</v>
      </c>
      <c r="J197" s="35">
        <v>0</v>
      </c>
      <c r="K197" s="35">
        <v>0</v>
      </c>
      <c r="L197" s="35">
        <f t="shared" si="10"/>
        <v>0</v>
      </c>
      <c r="M197" s="35">
        <f t="shared" si="11"/>
        <v>0</v>
      </c>
      <c r="N197" s="39"/>
      <c r="O197" s="80">
        <v>1</v>
      </c>
      <c r="P197" s="40"/>
      <c r="Q197" s="41">
        <f t="shared" si="13"/>
        <v>1910</v>
      </c>
      <c r="R197" s="39">
        <f t="shared" si="14"/>
        <v>20</v>
      </c>
      <c r="S197" s="42">
        <f t="shared" si="12"/>
        <v>0</v>
      </c>
    </row>
    <row r="198" spans="1:19" x14ac:dyDescent="0.2">
      <c r="A198" s="89"/>
      <c r="B198" s="94"/>
      <c r="C198" s="94"/>
      <c r="D198" s="96"/>
      <c r="E198" s="66">
        <v>0</v>
      </c>
      <c r="F198" s="67"/>
      <c r="G198" s="67"/>
      <c r="H198" s="68">
        <v>0</v>
      </c>
      <c r="I198" s="66">
        <v>0</v>
      </c>
      <c r="J198" s="66">
        <v>0</v>
      </c>
      <c r="K198" s="66">
        <v>0</v>
      </c>
      <c r="L198" s="66">
        <f t="shared" si="10"/>
        <v>0</v>
      </c>
      <c r="M198" s="66">
        <f t="shared" si="11"/>
        <v>0</v>
      </c>
      <c r="N198" s="69"/>
      <c r="O198" s="69"/>
      <c r="P198" s="78">
        <v>1</v>
      </c>
      <c r="Q198" s="69">
        <f t="shared" si="13"/>
        <v>1910</v>
      </c>
      <c r="R198" s="69">
        <f t="shared" si="14"/>
        <v>20</v>
      </c>
      <c r="S198" s="73">
        <f t="shared" si="12"/>
        <v>0</v>
      </c>
    </row>
    <row r="199" spans="1:19" x14ac:dyDescent="0.2">
      <c r="A199" s="89">
        <v>98</v>
      </c>
      <c r="B199" s="92" t="s">
        <v>159</v>
      </c>
      <c r="C199" s="92" t="s">
        <v>166</v>
      </c>
      <c r="D199" s="95" t="s">
        <v>167</v>
      </c>
      <c r="E199" s="27">
        <v>0</v>
      </c>
      <c r="F199" s="28">
        <v>0</v>
      </c>
      <c r="G199" s="29"/>
      <c r="H199" s="30"/>
      <c r="I199" s="27">
        <v>0</v>
      </c>
      <c r="J199" s="27">
        <v>0</v>
      </c>
      <c r="K199" s="27">
        <v>0</v>
      </c>
      <c r="L199" s="27">
        <f t="shared" ref="L199:L207" si="15">ROUND(SUM(F199:K199),2)</f>
        <v>0</v>
      </c>
      <c r="M199" s="27">
        <f t="shared" ref="M199:M207" si="16">+L199*1.5</f>
        <v>0</v>
      </c>
      <c r="N199" s="31">
        <v>1</v>
      </c>
      <c r="O199" s="31"/>
      <c r="P199" s="32"/>
      <c r="Q199" s="33">
        <f t="shared" si="13"/>
        <v>1910</v>
      </c>
      <c r="R199" s="31">
        <f t="shared" si="14"/>
        <v>20</v>
      </c>
      <c r="S199" s="34">
        <f t="shared" ref="S199:S207" si="17">+(Q199*L199)+(R199*M199)</f>
        <v>0</v>
      </c>
    </row>
    <row r="200" spans="1:19" x14ac:dyDescent="0.2">
      <c r="A200" s="90"/>
      <c r="B200" s="93"/>
      <c r="C200" s="93"/>
      <c r="D200" s="96"/>
      <c r="E200" s="35">
        <v>0</v>
      </c>
      <c r="F200" s="36"/>
      <c r="G200" s="37">
        <v>0</v>
      </c>
      <c r="H200" s="38"/>
      <c r="I200" s="35">
        <v>0</v>
      </c>
      <c r="J200" s="35">
        <v>0</v>
      </c>
      <c r="K200" s="35">
        <v>0</v>
      </c>
      <c r="L200" s="35">
        <f t="shared" si="15"/>
        <v>0</v>
      </c>
      <c r="M200" s="35">
        <f t="shared" si="16"/>
        <v>0</v>
      </c>
      <c r="N200" s="39"/>
      <c r="O200" s="39">
        <v>4</v>
      </c>
      <c r="P200" s="40"/>
      <c r="Q200" s="41">
        <f t="shared" ref="Q200:Q207" si="18">SUM(N200:P200)*($C$3)</f>
        <v>7640</v>
      </c>
      <c r="R200" s="39">
        <f t="shared" ref="R200:R207" si="19">SUM($N200:$P200)*$C$4</f>
        <v>80</v>
      </c>
      <c r="S200" s="42">
        <f t="shared" si="17"/>
        <v>0</v>
      </c>
    </row>
    <row r="201" spans="1:19" x14ac:dyDescent="0.2">
      <c r="A201" s="91"/>
      <c r="B201" s="94"/>
      <c r="C201" s="101"/>
      <c r="D201" s="102"/>
      <c r="E201" s="43">
        <v>0</v>
      </c>
      <c r="F201" s="44"/>
      <c r="G201" s="44"/>
      <c r="H201" s="45">
        <v>0</v>
      </c>
      <c r="I201" s="43">
        <v>0</v>
      </c>
      <c r="J201" s="43">
        <v>0</v>
      </c>
      <c r="K201" s="43">
        <v>0</v>
      </c>
      <c r="L201" s="43">
        <f t="shared" si="15"/>
        <v>0</v>
      </c>
      <c r="M201" s="43">
        <f t="shared" si="16"/>
        <v>0</v>
      </c>
      <c r="N201" s="46"/>
      <c r="O201" s="46"/>
      <c r="P201" s="75">
        <v>3</v>
      </c>
      <c r="Q201" s="46">
        <f t="shared" si="18"/>
        <v>5730</v>
      </c>
      <c r="R201" s="46">
        <f t="shared" si="19"/>
        <v>60</v>
      </c>
      <c r="S201" s="48">
        <f t="shared" si="17"/>
        <v>0</v>
      </c>
    </row>
    <row r="202" spans="1:19" x14ac:dyDescent="0.2">
      <c r="A202" s="89">
        <v>98</v>
      </c>
      <c r="B202" s="92" t="s">
        <v>159</v>
      </c>
      <c r="C202" s="92" t="s">
        <v>168</v>
      </c>
      <c r="D202" s="95" t="s">
        <v>169</v>
      </c>
      <c r="E202" s="27">
        <v>0</v>
      </c>
      <c r="F202" s="28">
        <v>0</v>
      </c>
      <c r="G202" s="29"/>
      <c r="H202" s="30"/>
      <c r="I202" s="27">
        <v>0</v>
      </c>
      <c r="J202" s="27">
        <v>0</v>
      </c>
      <c r="K202" s="27">
        <v>0</v>
      </c>
      <c r="L202" s="27">
        <f t="shared" si="15"/>
        <v>0</v>
      </c>
      <c r="M202" s="27">
        <f t="shared" si="16"/>
        <v>0</v>
      </c>
      <c r="N202" s="31">
        <v>1</v>
      </c>
      <c r="O202" s="31"/>
      <c r="P202" s="32"/>
      <c r="Q202" s="33">
        <f t="shared" si="18"/>
        <v>1910</v>
      </c>
      <c r="R202" s="31">
        <f t="shared" si="19"/>
        <v>20</v>
      </c>
      <c r="S202" s="34">
        <f t="shared" si="17"/>
        <v>0</v>
      </c>
    </row>
    <row r="203" spans="1:19" x14ac:dyDescent="0.2">
      <c r="A203" s="90"/>
      <c r="B203" s="93"/>
      <c r="C203" s="93"/>
      <c r="D203" s="96"/>
      <c r="E203" s="35">
        <v>0</v>
      </c>
      <c r="F203" s="36"/>
      <c r="G203" s="37">
        <v>0</v>
      </c>
      <c r="H203" s="38"/>
      <c r="I203" s="35">
        <v>0</v>
      </c>
      <c r="J203" s="35">
        <v>0</v>
      </c>
      <c r="K203" s="35">
        <v>0</v>
      </c>
      <c r="L203" s="35">
        <f t="shared" si="15"/>
        <v>0</v>
      </c>
      <c r="M203" s="35">
        <f t="shared" si="16"/>
        <v>0</v>
      </c>
      <c r="N203" s="39"/>
      <c r="O203" s="39">
        <v>1</v>
      </c>
      <c r="P203" s="40"/>
      <c r="Q203" s="41">
        <f t="shared" si="18"/>
        <v>1910</v>
      </c>
      <c r="R203" s="39">
        <f t="shared" si="19"/>
        <v>20</v>
      </c>
      <c r="S203" s="42">
        <f t="shared" si="17"/>
        <v>0</v>
      </c>
    </row>
    <row r="204" spans="1:19" x14ac:dyDescent="0.2">
      <c r="A204" s="91"/>
      <c r="B204" s="94"/>
      <c r="C204" s="94"/>
      <c r="D204" s="96"/>
      <c r="E204" s="66">
        <v>0</v>
      </c>
      <c r="F204" s="67"/>
      <c r="G204" s="67"/>
      <c r="H204" s="68">
        <v>0</v>
      </c>
      <c r="I204" s="66">
        <v>0</v>
      </c>
      <c r="J204" s="66">
        <v>0</v>
      </c>
      <c r="K204" s="66">
        <v>0</v>
      </c>
      <c r="L204" s="66">
        <f t="shared" si="15"/>
        <v>0</v>
      </c>
      <c r="M204" s="66">
        <f t="shared" si="16"/>
        <v>0</v>
      </c>
      <c r="N204" s="69"/>
      <c r="O204" s="69"/>
      <c r="P204" s="78">
        <v>1</v>
      </c>
      <c r="Q204" s="69">
        <f t="shared" si="18"/>
        <v>1910</v>
      </c>
      <c r="R204" s="69">
        <f t="shared" si="19"/>
        <v>20</v>
      </c>
      <c r="S204" s="73">
        <f t="shared" si="17"/>
        <v>0</v>
      </c>
    </row>
    <row r="205" spans="1:19" x14ac:dyDescent="0.2">
      <c r="A205" s="89">
        <v>98</v>
      </c>
      <c r="B205" s="92" t="s">
        <v>159</v>
      </c>
      <c r="C205" s="92" t="s">
        <v>170</v>
      </c>
      <c r="D205" s="95" t="s">
        <v>171</v>
      </c>
      <c r="E205" s="27">
        <v>0</v>
      </c>
      <c r="F205" s="28">
        <v>0</v>
      </c>
      <c r="G205" s="29"/>
      <c r="H205" s="30"/>
      <c r="I205" s="27">
        <v>0</v>
      </c>
      <c r="J205" s="27">
        <v>0</v>
      </c>
      <c r="K205" s="27">
        <v>0</v>
      </c>
      <c r="L205" s="27">
        <f t="shared" si="15"/>
        <v>0</v>
      </c>
      <c r="M205" s="27">
        <f t="shared" si="16"/>
        <v>0</v>
      </c>
      <c r="N205" s="31">
        <v>3</v>
      </c>
      <c r="O205" s="31"/>
      <c r="P205" s="32"/>
      <c r="Q205" s="33">
        <f t="shared" si="18"/>
        <v>5730</v>
      </c>
      <c r="R205" s="31">
        <f t="shared" si="19"/>
        <v>60</v>
      </c>
      <c r="S205" s="34">
        <f t="shared" si="17"/>
        <v>0</v>
      </c>
    </row>
    <row r="206" spans="1:19" x14ac:dyDescent="0.2">
      <c r="A206" s="90"/>
      <c r="B206" s="93"/>
      <c r="C206" s="93"/>
      <c r="D206" s="96"/>
      <c r="E206" s="35">
        <v>0</v>
      </c>
      <c r="F206" s="36"/>
      <c r="G206" s="37">
        <v>0</v>
      </c>
      <c r="H206" s="38"/>
      <c r="I206" s="35">
        <v>0</v>
      </c>
      <c r="J206" s="35">
        <v>0</v>
      </c>
      <c r="K206" s="35">
        <v>0</v>
      </c>
      <c r="L206" s="35">
        <f t="shared" si="15"/>
        <v>0</v>
      </c>
      <c r="M206" s="35">
        <f t="shared" si="16"/>
        <v>0</v>
      </c>
      <c r="N206" s="39"/>
      <c r="O206" s="39">
        <v>16</v>
      </c>
      <c r="P206" s="40"/>
      <c r="Q206" s="41">
        <f t="shared" si="18"/>
        <v>30560</v>
      </c>
      <c r="R206" s="39">
        <f t="shared" si="19"/>
        <v>320</v>
      </c>
      <c r="S206" s="42">
        <f t="shared" si="17"/>
        <v>0</v>
      </c>
    </row>
    <row r="207" spans="1:19" x14ac:dyDescent="0.2">
      <c r="A207" s="97"/>
      <c r="B207" s="98"/>
      <c r="C207" s="98"/>
      <c r="D207" s="99"/>
      <c r="E207" s="57">
        <v>0</v>
      </c>
      <c r="F207" s="58"/>
      <c r="G207" s="58"/>
      <c r="H207" s="59">
        <v>0</v>
      </c>
      <c r="I207" s="57">
        <v>0</v>
      </c>
      <c r="J207" s="57">
        <v>0</v>
      </c>
      <c r="K207" s="57">
        <v>0</v>
      </c>
      <c r="L207" s="57">
        <f t="shared" si="15"/>
        <v>0</v>
      </c>
      <c r="M207" s="57">
        <f t="shared" si="16"/>
        <v>0</v>
      </c>
      <c r="N207" s="60"/>
      <c r="O207" s="60"/>
      <c r="P207" s="79">
        <v>8</v>
      </c>
      <c r="Q207" s="60">
        <f t="shared" si="18"/>
        <v>15280</v>
      </c>
      <c r="R207" s="60">
        <f t="shared" si="19"/>
        <v>160</v>
      </c>
      <c r="S207" s="62">
        <f t="shared" si="17"/>
        <v>0</v>
      </c>
    </row>
  </sheetData>
  <mergeCells count="276">
    <mergeCell ref="A1:B1"/>
    <mergeCell ref="C1:D1"/>
    <mergeCell ref="A2:B2"/>
    <mergeCell ref="C2:D2"/>
    <mergeCell ref="A3:B3"/>
    <mergeCell ref="C3:D3"/>
    <mergeCell ref="A10:A12"/>
    <mergeCell ref="B10:B12"/>
    <mergeCell ref="C10:C12"/>
    <mergeCell ref="D10:D12"/>
    <mergeCell ref="A13:A15"/>
    <mergeCell ref="B13:B15"/>
    <mergeCell ref="C13:C15"/>
    <mergeCell ref="D13:D15"/>
    <mergeCell ref="A4:B4"/>
    <mergeCell ref="C4:D4"/>
    <mergeCell ref="A7:A9"/>
    <mergeCell ref="B7:B9"/>
    <mergeCell ref="C7:C9"/>
    <mergeCell ref="D7:D9"/>
    <mergeCell ref="A22:A24"/>
    <mergeCell ref="B22:B24"/>
    <mergeCell ref="C22:C24"/>
    <mergeCell ref="D22:D24"/>
    <mergeCell ref="A25:A27"/>
    <mergeCell ref="B25:B27"/>
    <mergeCell ref="C25:C27"/>
    <mergeCell ref="D25:D27"/>
    <mergeCell ref="A16:A18"/>
    <mergeCell ref="B16:B18"/>
    <mergeCell ref="C16:C18"/>
    <mergeCell ref="D16:D18"/>
    <mergeCell ref="A19:A21"/>
    <mergeCell ref="B19:B21"/>
    <mergeCell ref="C19:C21"/>
    <mergeCell ref="D19:D21"/>
    <mergeCell ref="A34:A36"/>
    <mergeCell ref="B34:B36"/>
    <mergeCell ref="C34:C36"/>
    <mergeCell ref="D34:D36"/>
    <mergeCell ref="A37:A39"/>
    <mergeCell ref="B37:B39"/>
    <mergeCell ref="C37:C39"/>
    <mergeCell ref="D37:D39"/>
    <mergeCell ref="A28:A30"/>
    <mergeCell ref="B28:B30"/>
    <mergeCell ref="C28:C30"/>
    <mergeCell ref="D28:D30"/>
    <mergeCell ref="A31:A33"/>
    <mergeCell ref="B31:B33"/>
    <mergeCell ref="C31:C33"/>
    <mergeCell ref="D31:D33"/>
    <mergeCell ref="A46:A48"/>
    <mergeCell ref="B46:B48"/>
    <mergeCell ref="C46:C48"/>
    <mergeCell ref="D46:D48"/>
    <mergeCell ref="A49:A51"/>
    <mergeCell ref="B49:B51"/>
    <mergeCell ref="C49:C51"/>
    <mergeCell ref="D49:D51"/>
    <mergeCell ref="A40:A42"/>
    <mergeCell ref="B40:B42"/>
    <mergeCell ref="C40:C42"/>
    <mergeCell ref="D40:D42"/>
    <mergeCell ref="A43:A45"/>
    <mergeCell ref="B43:B45"/>
    <mergeCell ref="C43:C45"/>
    <mergeCell ref="D43:D45"/>
    <mergeCell ref="A58:A60"/>
    <mergeCell ref="B58:B60"/>
    <mergeCell ref="C58:C60"/>
    <mergeCell ref="D58:D60"/>
    <mergeCell ref="A61:A63"/>
    <mergeCell ref="B61:B63"/>
    <mergeCell ref="C61:C63"/>
    <mergeCell ref="D61:D63"/>
    <mergeCell ref="A52:A54"/>
    <mergeCell ref="B52:B54"/>
    <mergeCell ref="C52:C54"/>
    <mergeCell ref="D52:D54"/>
    <mergeCell ref="A55:A57"/>
    <mergeCell ref="B55:B57"/>
    <mergeCell ref="C55:C57"/>
    <mergeCell ref="D55:D57"/>
    <mergeCell ref="A70:A72"/>
    <mergeCell ref="B70:B72"/>
    <mergeCell ref="C70:C72"/>
    <mergeCell ref="D70:D72"/>
    <mergeCell ref="A73:A75"/>
    <mergeCell ref="B73:B75"/>
    <mergeCell ref="C73:C75"/>
    <mergeCell ref="D73:D75"/>
    <mergeCell ref="A64:A66"/>
    <mergeCell ref="B64:B66"/>
    <mergeCell ref="C64:C66"/>
    <mergeCell ref="D64:D66"/>
    <mergeCell ref="A67:A69"/>
    <mergeCell ref="B67:B69"/>
    <mergeCell ref="C67:C69"/>
    <mergeCell ref="D67:D69"/>
    <mergeCell ref="A82:A84"/>
    <mergeCell ref="B82:B84"/>
    <mergeCell ref="C82:C84"/>
    <mergeCell ref="D82:D84"/>
    <mergeCell ref="A85:A87"/>
    <mergeCell ref="B85:B87"/>
    <mergeCell ref="C85:C87"/>
    <mergeCell ref="D85:D87"/>
    <mergeCell ref="A76:A78"/>
    <mergeCell ref="B76:B78"/>
    <mergeCell ref="C76:C78"/>
    <mergeCell ref="D76:D78"/>
    <mergeCell ref="A79:A81"/>
    <mergeCell ref="B79:B81"/>
    <mergeCell ref="C79:C81"/>
    <mergeCell ref="D79:D81"/>
    <mergeCell ref="A94:A96"/>
    <mergeCell ref="B94:B96"/>
    <mergeCell ref="C94:C96"/>
    <mergeCell ref="D94:D96"/>
    <mergeCell ref="A97:A99"/>
    <mergeCell ref="B97:B99"/>
    <mergeCell ref="C97:C99"/>
    <mergeCell ref="D97:D99"/>
    <mergeCell ref="A88:A90"/>
    <mergeCell ref="B88:B90"/>
    <mergeCell ref="C88:C90"/>
    <mergeCell ref="D88:D90"/>
    <mergeCell ref="A91:A93"/>
    <mergeCell ref="B91:B93"/>
    <mergeCell ref="C91:C93"/>
    <mergeCell ref="D91:D93"/>
    <mergeCell ref="A106:A108"/>
    <mergeCell ref="B106:B108"/>
    <mergeCell ref="C106:C108"/>
    <mergeCell ref="D106:D108"/>
    <mergeCell ref="A109:A111"/>
    <mergeCell ref="B109:B111"/>
    <mergeCell ref="C109:C111"/>
    <mergeCell ref="D109:D111"/>
    <mergeCell ref="A100:A102"/>
    <mergeCell ref="B100:B102"/>
    <mergeCell ref="C100:C102"/>
    <mergeCell ref="D100:D102"/>
    <mergeCell ref="A103:A105"/>
    <mergeCell ref="B103:B105"/>
    <mergeCell ref="C103:C105"/>
    <mergeCell ref="D103:D105"/>
    <mergeCell ref="A118:A120"/>
    <mergeCell ref="B118:B120"/>
    <mergeCell ref="C118:C120"/>
    <mergeCell ref="D118:D120"/>
    <mergeCell ref="A121:A123"/>
    <mergeCell ref="B121:B123"/>
    <mergeCell ref="C121:C123"/>
    <mergeCell ref="D121:D123"/>
    <mergeCell ref="A112:A114"/>
    <mergeCell ref="B112:B114"/>
    <mergeCell ref="C112:C114"/>
    <mergeCell ref="D112:D114"/>
    <mergeCell ref="A115:A117"/>
    <mergeCell ref="B115:B117"/>
    <mergeCell ref="C115:C117"/>
    <mergeCell ref="D115:D117"/>
    <mergeCell ref="A130:A132"/>
    <mergeCell ref="B130:B132"/>
    <mergeCell ref="C130:C132"/>
    <mergeCell ref="D130:D132"/>
    <mergeCell ref="A133:A135"/>
    <mergeCell ref="B133:B135"/>
    <mergeCell ref="C133:C135"/>
    <mergeCell ref="D133:D135"/>
    <mergeCell ref="A124:A126"/>
    <mergeCell ref="B124:B126"/>
    <mergeCell ref="C124:C126"/>
    <mergeCell ref="D124:D126"/>
    <mergeCell ref="A127:A129"/>
    <mergeCell ref="B127:B129"/>
    <mergeCell ref="C127:C129"/>
    <mergeCell ref="D127:D129"/>
    <mergeCell ref="A142:A144"/>
    <mergeCell ref="B142:B144"/>
    <mergeCell ref="C142:C144"/>
    <mergeCell ref="D142:D144"/>
    <mergeCell ref="A145:A147"/>
    <mergeCell ref="B145:B147"/>
    <mergeCell ref="C145:C147"/>
    <mergeCell ref="D145:D147"/>
    <mergeCell ref="A136:A138"/>
    <mergeCell ref="B136:B138"/>
    <mergeCell ref="C136:C138"/>
    <mergeCell ref="D136:D138"/>
    <mergeCell ref="A139:A141"/>
    <mergeCell ref="B139:B141"/>
    <mergeCell ref="C139:C141"/>
    <mergeCell ref="D139:D141"/>
    <mergeCell ref="A154:A156"/>
    <mergeCell ref="B154:B156"/>
    <mergeCell ref="C154:C156"/>
    <mergeCell ref="D154:D156"/>
    <mergeCell ref="A157:A159"/>
    <mergeCell ref="B157:B159"/>
    <mergeCell ref="C157:C159"/>
    <mergeCell ref="D157:D159"/>
    <mergeCell ref="A148:A150"/>
    <mergeCell ref="B148:B150"/>
    <mergeCell ref="C148:C150"/>
    <mergeCell ref="D148:D150"/>
    <mergeCell ref="A151:A153"/>
    <mergeCell ref="B151:B153"/>
    <mergeCell ref="C151:C153"/>
    <mergeCell ref="D151:D153"/>
    <mergeCell ref="A166:A168"/>
    <mergeCell ref="B166:B168"/>
    <mergeCell ref="C166:C168"/>
    <mergeCell ref="D166:D168"/>
    <mergeCell ref="A169:A171"/>
    <mergeCell ref="B169:B171"/>
    <mergeCell ref="C169:C171"/>
    <mergeCell ref="D169:D171"/>
    <mergeCell ref="A160:A162"/>
    <mergeCell ref="B160:B162"/>
    <mergeCell ref="C160:C162"/>
    <mergeCell ref="D160:D162"/>
    <mergeCell ref="A163:A165"/>
    <mergeCell ref="B163:B165"/>
    <mergeCell ref="C163:C165"/>
    <mergeCell ref="D163:D165"/>
    <mergeCell ref="A178:A180"/>
    <mergeCell ref="B178:B180"/>
    <mergeCell ref="C178:C180"/>
    <mergeCell ref="D178:D180"/>
    <mergeCell ref="A181:A183"/>
    <mergeCell ref="B181:B183"/>
    <mergeCell ref="C181:C183"/>
    <mergeCell ref="D181:D183"/>
    <mergeCell ref="A172:A174"/>
    <mergeCell ref="B172:B174"/>
    <mergeCell ref="C172:C174"/>
    <mergeCell ref="D172:D174"/>
    <mergeCell ref="A175:A177"/>
    <mergeCell ref="B175:B177"/>
    <mergeCell ref="C175:C177"/>
    <mergeCell ref="D175:D177"/>
    <mergeCell ref="A190:A192"/>
    <mergeCell ref="B190:B192"/>
    <mergeCell ref="C190:C192"/>
    <mergeCell ref="D190:D192"/>
    <mergeCell ref="A193:A195"/>
    <mergeCell ref="B193:B195"/>
    <mergeCell ref="C193:C195"/>
    <mergeCell ref="D193:D195"/>
    <mergeCell ref="A184:A186"/>
    <mergeCell ref="B184:B186"/>
    <mergeCell ref="C184:C186"/>
    <mergeCell ref="D184:D186"/>
    <mergeCell ref="A187:A189"/>
    <mergeCell ref="B187:B189"/>
    <mergeCell ref="C187:C189"/>
    <mergeCell ref="D187:D189"/>
    <mergeCell ref="A202:A204"/>
    <mergeCell ref="B202:B204"/>
    <mergeCell ref="C202:C204"/>
    <mergeCell ref="D202:D204"/>
    <mergeCell ref="A205:A207"/>
    <mergeCell ref="B205:B207"/>
    <mergeCell ref="C205:C207"/>
    <mergeCell ref="D205:D207"/>
    <mergeCell ref="A196:A198"/>
    <mergeCell ref="B196:B198"/>
    <mergeCell ref="C196:C198"/>
    <mergeCell ref="D196:D198"/>
    <mergeCell ref="A199:A201"/>
    <mergeCell ref="B199:B201"/>
    <mergeCell ref="C199:C201"/>
    <mergeCell ref="D199:D201"/>
  </mergeCells>
  <conditionalFormatting sqref="F7:F207">
    <cfRule type="expression" dxfId="1" priority="1">
      <formula>#REF!&gt;0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DBD94-4B9E-4AE4-9C50-6893D3BB68FF}">
  <dimension ref="A1:S207"/>
  <sheetViews>
    <sheetView zoomScaleNormal="100" workbookViewId="0">
      <pane xSplit="4" ySplit="6" topLeftCell="E152" activePane="bottomRight" state="frozen"/>
      <selection pane="topRight" activeCell="G1" sqref="G1"/>
      <selection pane="bottomLeft" activeCell="A3" sqref="A3"/>
      <selection pane="bottomRight" activeCell="C3" sqref="C3:D3"/>
    </sheetView>
  </sheetViews>
  <sheetFormatPr defaultRowHeight="12.75" x14ac:dyDescent="0.2"/>
  <cols>
    <col min="1" max="3" width="12.5703125" customWidth="1"/>
    <col min="4" max="4" width="54.7109375" style="1" customWidth="1"/>
    <col min="5" max="5" width="16.85546875" style="17" customWidth="1"/>
    <col min="6" max="6" width="12.5703125" style="8" customWidth="1"/>
    <col min="7" max="8" width="12.5703125" style="15" customWidth="1"/>
    <col min="9" max="11" width="12.5703125" style="10" customWidth="1"/>
    <col min="12" max="12" width="12.5703125" style="7" customWidth="1"/>
    <col min="13" max="13" width="12.5703125" style="10" customWidth="1"/>
    <col min="14" max="18" width="12.5703125" style="9" customWidth="1"/>
    <col min="19" max="19" width="16.140625" style="10" bestFit="1" customWidth="1"/>
  </cols>
  <sheetData>
    <row r="1" spans="1:19" x14ac:dyDescent="0.2">
      <c r="A1" s="120" t="s">
        <v>0</v>
      </c>
      <c r="B1" s="120"/>
      <c r="C1" s="121"/>
      <c r="D1" s="121"/>
    </row>
    <row r="2" spans="1:19" x14ac:dyDescent="0.2">
      <c r="A2" s="120" t="s">
        <v>1</v>
      </c>
      <c r="B2" s="120"/>
      <c r="C2" s="121">
        <v>9</v>
      </c>
      <c r="D2" s="121"/>
      <c r="E2" s="16"/>
      <c r="F2" s="3"/>
      <c r="G2" s="14"/>
      <c r="H2" s="14"/>
      <c r="I2" s="2"/>
      <c r="J2" s="2"/>
      <c r="K2" s="2"/>
      <c r="L2" s="13"/>
      <c r="M2" s="4"/>
      <c r="N2" s="4"/>
      <c r="O2" s="4"/>
      <c r="P2" s="5"/>
      <c r="Q2" s="4"/>
      <c r="S2" s="2"/>
    </row>
    <row r="3" spans="1:19" x14ac:dyDescent="0.2">
      <c r="A3" s="120" t="s">
        <v>2</v>
      </c>
      <c r="B3" s="120"/>
      <c r="C3" s="121">
        <v>955</v>
      </c>
      <c r="D3" s="121"/>
      <c r="E3" s="16"/>
      <c r="F3" s="3"/>
      <c r="G3" s="14"/>
      <c r="H3" s="14"/>
      <c r="I3" s="2"/>
      <c r="J3" s="2"/>
      <c r="K3" s="2"/>
      <c r="L3" s="13"/>
      <c r="M3" s="2"/>
      <c r="N3" s="4"/>
      <c r="O3" s="4"/>
      <c r="P3" s="4"/>
      <c r="Q3" s="5"/>
      <c r="R3" s="4"/>
      <c r="S3" s="2"/>
    </row>
    <row r="4" spans="1:19" x14ac:dyDescent="0.2">
      <c r="A4" s="120" t="s">
        <v>3</v>
      </c>
      <c r="B4" s="120"/>
      <c r="C4" s="121">
        <v>20</v>
      </c>
      <c r="D4" s="121"/>
      <c r="E4" s="16"/>
      <c r="F4" s="3"/>
      <c r="G4" s="14"/>
      <c r="H4" s="14"/>
      <c r="I4" s="2"/>
      <c r="J4" s="2"/>
      <c r="K4" s="2"/>
      <c r="L4" s="13"/>
      <c r="M4" s="2"/>
      <c r="N4" s="4"/>
      <c r="O4" s="4"/>
      <c r="P4" s="4"/>
      <c r="Q4" s="5"/>
      <c r="R4" s="4"/>
      <c r="S4" s="2"/>
    </row>
    <row r="5" spans="1:19" ht="5.0999999999999996" customHeight="1" thickBot="1" x14ac:dyDescent="0.25">
      <c r="B5" s="81"/>
      <c r="C5" s="81"/>
      <c r="D5" s="81"/>
      <c r="E5" s="16"/>
      <c r="F5" s="3"/>
      <c r="G5" s="14"/>
      <c r="H5" s="14"/>
      <c r="I5" s="2"/>
      <c r="J5" s="2"/>
      <c r="K5" s="2"/>
      <c r="L5" s="13"/>
      <c r="M5" s="2"/>
      <c r="N5" s="4"/>
      <c r="O5" s="4"/>
      <c r="P5" s="4"/>
      <c r="Q5" s="5"/>
      <c r="R5" s="4"/>
      <c r="S5" s="2"/>
    </row>
    <row r="6" spans="1:19" s="6" customFormat="1" ht="51.75" thickBot="1" x14ac:dyDescent="0.25">
      <c r="A6" s="11" t="s">
        <v>4</v>
      </c>
      <c r="B6" s="12" t="s">
        <v>5</v>
      </c>
      <c r="C6" s="12" t="s">
        <v>6</v>
      </c>
      <c r="D6" s="12" t="s">
        <v>7</v>
      </c>
      <c r="E6" s="18" t="s">
        <v>8</v>
      </c>
      <c r="F6" s="19" t="s">
        <v>9</v>
      </c>
      <c r="G6" s="19" t="s">
        <v>10</v>
      </c>
      <c r="H6" s="20" t="s">
        <v>11</v>
      </c>
      <c r="I6" s="21" t="s">
        <v>12</v>
      </c>
      <c r="J6" s="22" t="s">
        <v>13</v>
      </c>
      <c r="K6" s="22" t="s">
        <v>14</v>
      </c>
      <c r="L6" s="22" t="s">
        <v>15</v>
      </c>
      <c r="M6" s="22" t="s">
        <v>16</v>
      </c>
      <c r="N6" s="23" t="s">
        <v>17</v>
      </c>
      <c r="O6" s="23" t="s">
        <v>18</v>
      </c>
      <c r="P6" s="24" t="s">
        <v>19</v>
      </c>
      <c r="Q6" s="25" t="s">
        <v>20</v>
      </c>
      <c r="R6" s="25" t="s">
        <v>21</v>
      </c>
      <c r="S6" s="26" t="s">
        <v>22</v>
      </c>
    </row>
    <row r="7" spans="1:19" s="64" customFormat="1" x14ac:dyDescent="0.2">
      <c r="A7" s="122">
        <v>5</v>
      </c>
      <c r="B7" s="125" t="s">
        <v>23</v>
      </c>
      <c r="C7" s="125" t="s">
        <v>24</v>
      </c>
      <c r="D7" s="128" t="s">
        <v>25</v>
      </c>
      <c r="E7" s="49">
        <v>0</v>
      </c>
      <c r="F7" s="50">
        <v>0</v>
      </c>
      <c r="G7" s="51"/>
      <c r="H7" s="52"/>
      <c r="I7" s="49">
        <v>0</v>
      </c>
      <c r="J7" s="49">
        <v>0</v>
      </c>
      <c r="K7" s="49">
        <v>0</v>
      </c>
      <c r="L7" s="49">
        <f t="shared" ref="L7:L33" si="0">ROUND(SUM(F7:K7),2)</f>
        <v>0</v>
      </c>
      <c r="M7" s="49">
        <f t="shared" ref="M7:M33" si="1">+L7*1.5</f>
        <v>0</v>
      </c>
      <c r="N7" s="53">
        <v>1</v>
      </c>
      <c r="O7" s="53"/>
      <c r="P7" s="54"/>
      <c r="Q7" s="55">
        <f>SUM(N7:P7)*($C$3)</f>
        <v>955</v>
      </c>
      <c r="R7" s="53">
        <f>SUM($N7:$P7)*$C$4</f>
        <v>20</v>
      </c>
      <c r="S7" s="63">
        <f t="shared" ref="S7:S33" si="2">+(Q7*L7)+(R7*M7)</f>
        <v>0</v>
      </c>
    </row>
    <row r="8" spans="1:19" s="64" customFormat="1" x14ac:dyDescent="0.2">
      <c r="A8" s="123"/>
      <c r="B8" s="126"/>
      <c r="C8" s="126"/>
      <c r="D8" s="129"/>
      <c r="E8" s="35">
        <v>0</v>
      </c>
      <c r="F8" s="36"/>
      <c r="G8" s="37">
        <v>0</v>
      </c>
      <c r="H8" s="38"/>
      <c r="I8" s="35">
        <v>0</v>
      </c>
      <c r="J8" s="35">
        <v>0</v>
      </c>
      <c r="K8" s="35">
        <v>0</v>
      </c>
      <c r="L8" s="35">
        <f t="shared" si="0"/>
        <v>0</v>
      </c>
      <c r="M8" s="35">
        <f t="shared" si="1"/>
        <v>0</v>
      </c>
      <c r="N8" s="39"/>
      <c r="O8" s="39">
        <v>5</v>
      </c>
      <c r="P8" s="40"/>
      <c r="Q8" s="41">
        <f t="shared" ref="Q8:Q33" si="3">SUM(N8:P8)*($C$3)</f>
        <v>4775</v>
      </c>
      <c r="R8" s="39">
        <f t="shared" ref="R8:R71" si="4">SUM($N8:$P8)*$C$4</f>
        <v>100</v>
      </c>
      <c r="S8" s="65">
        <f t="shared" si="2"/>
        <v>0</v>
      </c>
    </row>
    <row r="9" spans="1:19" s="64" customFormat="1" ht="13.5" thickBot="1" x14ac:dyDescent="0.25">
      <c r="A9" s="124"/>
      <c r="B9" s="127"/>
      <c r="C9" s="127"/>
      <c r="D9" s="129"/>
      <c r="E9" s="66">
        <v>0</v>
      </c>
      <c r="F9" s="67"/>
      <c r="G9" s="67"/>
      <c r="H9" s="68">
        <v>0</v>
      </c>
      <c r="I9" s="66">
        <v>0</v>
      </c>
      <c r="J9" s="66">
        <v>0</v>
      </c>
      <c r="K9" s="66">
        <v>0</v>
      </c>
      <c r="L9" s="66">
        <v>0</v>
      </c>
      <c r="M9" s="66">
        <f t="shared" si="1"/>
        <v>0</v>
      </c>
      <c r="N9" s="69"/>
      <c r="O9" s="69"/>
      <c r="P9" s="70">
        <v>1.5</v>
      </c>
      <c r="Q9" s="69">
        <f t="shared" si="3"/>
        <v>1432.5</v>
      </c>
      <c r="R9" s="69">
        <f t="shared" si="4"/>
        <v>30</v>
      </c>
      <c r="S9" s="71">
        <f t="shared" si="2"/>
        <v>0</v>
      </c>
    </row>
    <row r="10" spans="1:19" x14ac:dyDescent="0.2">
      <c r="A10" s="130">
        <v>6</v>
      </c>
      <c r="B10" s="131" t="s">
        <v>26</v>
      </c>
      <c r="C10" s="131" t="s">
        <v>27</v>
      </c>
      <c r="D10" s="132" t="s">
        <v>28</v>
      </c>
      <c r="E10" s="49">
        <v>0</v>
      </c>
      <c r="F10" s="50">
        <v>0</v>
      </c>
      <c r="G10" s="51"/>
      <c r="H10" s="52"/>
      <c r="I10" s="49">
        <v>0</v>
      </c>
      <c r="J10" s="49">
        <v>0</v>
      </c>
      <c r="K10" s="49">
        <v>0</v>
      </c>
      <c r="L10" s="49">
        <f t="shared" si="0"/>
        <v>0</v>
      </c>
      <c r="M10" s="49">
        <f t="shared" si="1"/>
        <v>0</v>
      </c>
      <c r="N10" s="53">
        <v>1</v>
      </c>
      <c r="O10" s="53"/>
      <c r="P10" s="54"/>
      <c r="Q10" s="55">
        <f t="shared" si="3"/>
        <v>955</v>
      </c>
      <c r="R10" s="53">
        <f t="shared" si="4"/>
        <v>20</v>
      </c>
      <c r="S10" s="56">
        <f t="shared" si="2"/>
        <v>0</v>
      </c>
    </row>
    <row r="11" spans="1:19" x14ac:dyDescent="0.2">
      <c r="A11" s="104"/>
      <c r="B11" s="93"/>
      <c r="C11" s="93"/>
      <c r="D11" s="107"/>
      <c r="E11" s="35">
        <v>0</v>
      </c>
      <c r="F11" s="36"/>
      <c r="G11" s="37">
        <v>0</v>
      </c>
      <c r="H11" s="38"/>
      <c r="I11" s="35">
        <v>0</v>
      </c>
      <c r="J11" s="35">
        <v>0</v>
      </c>
      <c r="K11" s="35">
        <v>0</v>
      </c>
      <c r="L11" s="35">
        <f t="shared" si="0"/>
        <v>0</v>
      </c>
      <c r="M11" s="35">
        <f t="shared" si="1"/>
        <v>0</v>
      </c>
      <c r="N11" s="39"/>
      <c r="O11" s="39">
        <v>7</v>
      </c>
      <c r="P11" s="40"/>
      <c r="Q11" s="41">
        <f t="shared" si="3"/>
        <v>6685</v>
      </c>
      <c r="R11" s="39">
        <f t="shared" si="4"/>
        <v>140</v>
      </c>
      <c r="S11" s="42">
        <f t="shared" si="2"/>
        <v>0</v>
      </c>
    </row>
    <row r="12" spans="1:19" x14ac:dyDescent="0.2">
      <c r="A12" s="105"/>
      <c r="B12" s="101"/>
      <c r="C12" s="101"/>
      <c r="D12" s="108"/>
      <c r="E12" s="43">
        <v>0</v>
      </c>
      <c r="F12" s="44"/>
      <c r="G12" s="44"/>
      <c r="H12" s="45">
        <v>0</v>
      </c>
      <c r="I12" s="43">
        <v>0</v>
      </c>
      <c r="J12" s="43">
        <v>0</v>
      </c>
      <c r="K12" s="43">
        <v>0</v>
      </c>
      <c r="L12" s="43">
        <f t="shared" si="0"/>
        <v>0</v>
      </c>
      <c r="M12" s="43">
        <f t="shared" si="1"/>
        <v>0</v>
      </c>
      <c r="N12" s="46"/>
      <c r="O12" s="46"/>
      <c r="P12" s="47">
        <v>3</v>
      </c>
      <c r="Q12" s="46">
        <f t="shared" si="3"/>
        <v>2865</v>
      </c>
      <c r="R12" s="46">
        <f t="shared" si="4"/>
        <v>60</v>
      </c>
      <c r="S12" s="48">
        <f t="shared" si="2"/>
        <v>0</v>
      </c>
    </row>
    <row r="13" spans="1:19" x14ac:dyDescent="0.2">
      <c r="A13" s="103">
        <v>6</v>
      </c>
      <c r="B13" s="92" t="s">
        <v>26</v>
      </c>
      <c r="C13" s="92" t="s">
        <v>29</v>
      </c>
      <c r="D13" s="106" t="s">
        <v>30</v>
      </c>
      <c r="E13" s="27">
        <v>0</v>
      </c>
      <c r="F13" s="28">
        <v>0</v>
      </c>
      <c r="G13" s="29"/>
      <c r="H13" s="30"/>
      <c r="I13" s="27">
        <v>0</v>
      </c>
      <c r="J13" s="27">
        <v>0</v>
      </c>
      <c r="K13" s="27">
        <v>0</v>
      </c>
      <c r="L13" s="27">
        <f t="shared" si="0"/>
        <v>0</v>
      </c>
      <c r="M13" s="27">
        <f t="shared" si="1"/>
        <v>0</v>
      </c>
      <c r="N13" s="31">
        <v>1</v>
      </c>
      <c r="O13" s="31"/>
      <c r="P13" s="32"/>
      <c r="Q13" s="33">
        <f t="shared" si="3"/>
        <v>955</v>
      </c>
      <c r="R13" s="31">
        <f t="shared" si="4"/>
        <v>20</v>
      </c>
      <c r="S13" s="34">
        <f t="shared" si="2"/>
        <v>0</v>
      </c>
    </row>
    <row r="14" spans="1:19" x14ac:dyDescent="0.2">
      <c r="A14" s="104"/>
      <c r="B14" s="93"/>
      <c r="C14" s="93"/>
      <c r="D14" s="107"/>
      <c r="E14" s="35">
        <v>0</v>
      </c>
      <c r="F14" s="36"/>
      <c r="G14" s="37">
        <v>0</v>
      </c>
      <c r="H14" s="38"/>
      <c r="I14" s="35">
        <v>0</v>
      </c>
      <c r="J14" s="35">
        <v>0</v>
      </c>
      <c r="K14" s="35">
        <v>0</v>
      </c>
      <c r="L14" s="35">
        <f t="shared" si="0"/>
        <v>0</v>
      </c>
      <c r="M14" s="35">
        <f t="shared" si="1"/>
        <v>0</v>
      </c>
      <c r="N14" s="39"/>
      <c r="O14" s="72">
        <v>0</v>
      </c>
      <c r="P14" s="40"/>
      <c r="Q14" s="41">
        <f t="shared" si="3"/>
        <v>0</v>
      </c>
      <c r="R14" s="39">
        <f t="shared" si="4"/>
        <v>0</v>
      </c>
      <c r="S14" s="42">
        <f t="shared" si="2"/>
        <v>0</v>
      </c>
    </row>
    <row r="15" spans="1:19" x14ac:dyDescent="0.2">
      <c r="A15" s="105"/>
      <c r="B15" s="101"/>
      <c r="C15" s="101"/>
      <c r="D15" s="108"/>
      <c r="E15" s="43">
        <v>0</v>
      </c>
      <c r="F15" s="44"/>
      <c r="G15" s="44"/>
      <c r="H15" s="45">
        <v>0</v>
      </c>
      <c r="I15" s="43">
        <v>0</v>
      </c>
      <c r="J15" s="43">
        <v>0</v>
      </c>
      <c r="K15" s="43">
        <v>0</v>
      </c>
      <c r="L15" s="43">
        <f t="shared" si="0"/>
        <v>0</v>
      </c>
      <c r="M15" s="43">
        <f t="shared" si="1"/>
        <v>0</v>
      </c>
      <c r="N15" s="46"/>
      <c r="O15" s="46"/>
      <c r="P15" s="47">
        <v>2</v>
      </c>
      <c r="Q15" s="46">
        <f t="shared" si="3"/>
        <v>1910</v>
      </c>
      <c r="R15" s="46">
        <f t="shared" si="4"/>
        <v>40</v>
      </c>
      <c r="S15" s="48">
        <f t="shared" si="2"/>
        <v>0</v>
      </c>
    </row>
    <row r="16" spans="1:19" x14ac:dyDescent="0.2">
      <c r="A16" s="103">
        <v>6</v>
      </c>
      <c r="B16" s="92" t="s">
        <v>26</v>
      </c>
      <c r="C16" s="92" t="s">
        <v>31</v>
      </c>
      <c r="D16" s="106" t="s">
        <v>32</v>
      </c>
      <c r="E16" s="27">
        <v>0</v>
      </c>
      <c r="F16" s="28">
        <v>0</v>
      </c>
      <c r="G16" s="29"/>
      <c r="H16" s="30"/>
      <c r="I16" s="27">
        <v>0</v>
      </c>
      <c r="J16" s="27">
        <v>0</v>
      </c>
      <c r="K16" s="27">
        <v>0</v>
      </c>
      <c r="L16" s="27">
        <f t="shared" si="0"/>
        <v>0</v>
      </c>
      <c r="M16" s="27">
        <f t="shared" si="1"/>
        <v>0</v>
      </c>
      <c r="N16" s="31">
        <v>1</v>
      </c>
      <c r="O16" s="31"/>
      <c r="P16" s="32"/>
      <c r="Q16" s="33">
        <f t="shared" si="3"/>
        <v>955</v>
      </c>
      <c r="R16" s="31">
        <f t="shared" si="4"/>
        <v>20</v>
      </c>
      <c r="S16" s="34">
        <f t="shared" si="2"/>
        <v>0</v>
      </c>
    </row>
    <row r="17" spans="1:19" x14ac:dyDescent="0.2">
      <c r="A17" s="104"/>
      <c r="B17" s="93"/>
      <c r="C17" s="93"/>
      <c r="D17" s="107"/>
      <c r="E17" s="35">
        <v>0</v>
      </c>
      <c r="F17" s="36"/>
      <c r="G17" s="37">
        <v>0</v>
      </c>
      <c r="H17" s="38"/>
      <c r="I17" s="35">
        <v>0</v>
      </c>
      <c r="J17" s="35">
        <v>0</v>
      </c>
      <c r="K17" s="35">
        <v>0</v>
      </c>
      <c r="L17" s="35">
        <f t="shared" si="0"/>
        <v>0</v>
      </c>
      <c r="M17" s="35">
        <f t="shared" si="1"/>
        <v>0</v>
      </c>
      <c r="N17" s="39"/>
      <c r="O17" s="39">
        <v>2</v>
      </c>
      <c r="P17" s="40"/>
      <c r="Q17" s="41">
        <f t="shared" si="3"/>
        <v>1910</v>
      </c>
      <c r="R17" s="39">
        <f t="shared" si="4"/>
        <v>40</v>
      </c>
      <c r="S17" s="42">
        <f t="shared" si="2"/>
        <v>0</v>
      </c>
    </row>
    <row r="18" spans="1:19" x14ac:dyDescent="0.2">
      <c r="A18" s="105"/>
      <c r="B18" s="101"/>
      <c r="C18" s="101"/>
      <c r="D18" s="108"/>
      <c r="E18" s="43">
        <v>0</v>
      </c>
      <c r="F18" s="44"/>
      <c r="G18" s="44"/>
      <c r="H18" s="45">
        <v>0</v>
      </c>
      <c r="I18" s="43">
        <v>0</v>
      </c>
      <c r="J18" s="43">
        <v>0</v>
      </c>
      <c r="K18" s="43">
        <v>0</v>
      </c>
      <c r="L18" s="43">
        <f t="shared" si="0"/>
        <v>0</v>
      </c>
      <c r="M18" s="43">
        <f t="shared" si="1"/>
        <v>0</v>
      </c>
      <c r="N18" s="46"/>
      <c r="O18" s="46"/>
      <c r="P18" s="47">
        <v>2</v>
      </c>
      <c r="Q18" s="46">
        <f t="shared" si="3"/>
        <v>1910</v>
      </c>
      <c r="R18" s="46">
        <f t="shared" si="4"/>
        <v>40</v>
      </c>
      <c r="S18" s="48">
        <f t="shared" si="2"/>
        <v>0</v>
      </c>
    </row>
    <row r="19" spans="1:19" x14ac:dyDescent="0.2">
      <c r="A19" s="103">
        <v>6</v>
      </c>
      <c r="B19" s="92" t="s">
        <v>26</v>
      </c>
      <c r="C19" s="92" t="s">
        <v>33</v>
      </c>
      <c r="D19" s="106" t="s">
        <v>34</v>
      </c>
      <c r="E19" s="27">
        <v>0</v>
      </c>
      <c r="F19" s="28">
        <v>0</v>
      </c>
      <c r="G19" s="29"/>
      <c r="H19" s="30"/>
      <c r="I19" s="27">
        <v>0</v>
      </c>
      <c r="J19" s="27">
        <v>0</v>
      </c>
      <c r="K19" s="27">
        <v>0</v>
      </c>
      <c r="L19" s="27">
        <f t="shared" si="0"/>
        <v>0</v>
      </c>
      <c r="M19" s="27">
        <f t="shared" si="1"/>
        <v>0</v>
      </c>
      <c r="N19" s="31">
        <v>1</v>
      </c>
      <c r="O19" s="31"/>
      <c r="P19" s="32"/>
      <c r="Q19" s="33">
        <f t="shared" si="3"/>
        <v>955</v>
      </c>
      <c r="R19" s="31">
        <f t="shared" si="4"/>
        <v>20</v>
      </c>
      <c r="S19" s="34">
        <f t="shared" si="2"/>
        <v>0</v>
      </c>
    </row>
    <row r="20" spans="1:19" x14ac:dyDescent="0.2">
      <c r="A20" s="104"/>
      <c r="B20" s="93"/>
      <c r="C20" s="93"/>
      <c r="D20" s="107"/>
      <c r="E20" s="35">
        <v>0</v>
      </c>
      <c r="F20" s="36"/>
      <c r="G20" s="37">
        <v>0</v>
      </c>
      <c r="H20" s="38"/>
      <c r="I20" s="35">
        <v>0</v>
      </c>
      <c r="J20" s="35">
        <v>0</v>
      </c>
      <c r="K20" s="35">
        <v>0</v>
      </c>
      <c r="L20" s="35">
        <f t="shared" si="0"/>
        <v>0</v>
      </c>
      <c r="M20" s="35">
        <f t="shared" si="1"/>
        <v>0</v>
      </c>
      <c r="N20" s="39"/>
      <c r="O20" s="39">
        <v>2</v>
      </c>
      <c r="P20" s="40"/>
      <c r="Q20" s="41">
        <f t="shared" si="3"/>
        <v>1910</v>
      </c>
      <c r="R20" s="39">
        <f t="shared" si="4"/>
        <v>40</v>
      </c>
      <c r="S20" s="42">
        <f t="shared" si="2"/>
        <v>0</v>
      </c>
    </row>
    <row r="21" spans="1:19" ht="11.45" customHeight="1" thickBot="1" x14ac:dyDescent="0.25">
      <c r="A21" s="105"/>
      <c r="B21" s="101"/>
      <c r="C21" s="101"/>
      <c r="D21" s="108"/>
      <c r="E21" s="43">
        <v>0</v>
      </c>
      <c r="F21" s="44"/>
      <c r="G21" s="44"/>
      <c r="H21" s="45">
        <v>0</v>
      </c>
      <c r="I21" s="43">
        <v>0</v>
      </c>
      <c r="J21" s="43">
        <v>0</v>
      </c>
      <c r="K21" s="43">
        <v>0</v>
      </c>
      <c r="L21" s="43">
        <f t="shared" si="0"/>
        <v>0</v>
      </c>
      <c r="M21" s="43">
        <f t="shared" si="1"/>
        <v>0</v>
      </c>
      <c r="N21" s="46"/>
      <c r="O21" s="46"/>
      <c r="P21" s="47">
        <v>2</v>
      </c>
      <c r="Q21" s="46">
        <f t="shared" si="3"/>
        <v>1910</v>
      </c>
      <c r="R21" s="46">
        <f t="shared" si="4"/>
        <v>40</v>
      </c>
      <c r="S21" s="48">
        <f t="shared" si="2"/>
        <v>0</v>
      </c>
    </row>
    <row r="22" spans="1:19" x14ac:dyDescent="0.2">
      <c r="A22" s="117">
        <v>8</v>
      </c>
      <c r="B22" s="118" t="s">
        <v>35</v>
      </c>
      <c r="C22" s="118" t="s">
        <v>36</v>
      </c>
      <c r="D22" s="119" t="s">
        <v>37</v>
      </c>
      <c r="E22" s="49">
        <v>0</v>
      </c>
      <c r="F22" s="50">
        <v>0</v>
      </c>
      <c r="G22" s="51"/>
      <c r="H22" s="52"/>
      <c r="I22" s="49">
        <v>0</v>
      </c>
      <c r="J22" s="49">
        <v>0</v>
      </c>
      <c r="K22" s="49">
        <v>0</v>
      </c>
      <c r="L22" s="49">
        <f t="shared" si="0"/>
        <v>0</v>
      </c>
      <c r="M22" s="49">
        <f t="shared" si="1"/>
        <v>0</v>
      </c>
      <c r="N22" s="53">
        <v>1</v>
      </c>
      <c r="O22" s="53"/>
      <c r="P22" s="54"/>
      <c r="Q22" s="55">
        <f t="shared" si="3"/>
        <v>955</v>
      </c>
      <c r="R22" s="53">
        <f t="shared" si="4"/>
        <v>20</v>
      </c>
      <c r="S22" s="56">
        <f t="shared" si="2"/>
        <v>0</v>
      </c>
    </row>
    <row r="23" spans="1:19" x14ac:dyDescent="0.2">
      <c r="A23" s="100"/>
      <c r="B23" s="110"/>
      <c r="C23" s="110"/>
      <c r="D23" s="96"/>
      <c r="E23" s="35">
        <v>0</v>
      </c>
      <c r="F23" s="36"/>
      <c r="G23" s="37">
        <v>0</v>
      </c>
      <c r="H23" s="38"/>
      <c r="I23" s="35">
        <v>0</v>
      </c>
      <c r="J23" s="35">
        <v>0</v>
      </c>
      <c r="K23" s="35">
        <v>0</v>
      </c>
      <c r="L23" s="35">
        <f t="shared" si="0"/>
        <v>0</v>
      </c>
      <c r="M23" s="35">
        <f t="shared" si="1"/>
        <v>0</v>
      </c>
      <c r="N23" s="39"/>
      <c r="O23" s="39">
        <v>9</v>
      </c>
      <c r="P23" s="40"/>
      <c r="Q23" s="41">
        <f t="shared" si="3"/>
        <v>8595</v>
      </c>
      <c r="R23" s="39">
        <f t="shared" si="4"/>
        <v>180</v>
      </c>
      <c r="S23" s="42">
        <f t="shared" si="2"/>
        <v>0</v>
      </c>
    </row>
    <row r="24" spans="1:19" x14ac:dyDescent="0.2">
      <c r="A24" s="100"/>
      <c r="B24" s="110"/>
      <c r="C24" s="110"/>
      <c r="D24" s="102"/>
      <c r="E24" s="43">
        <v>0</v>
      </c>
      <c r="F24" s="44"/>
      <c r="G24" s="44"/>
      <c r="H24" s="45">
        <v>0</v>
      </c>
      <c r="I24" s="43">
        <v>0</v>
      </c>
      <c r="J24" s="43">
        <v>0</v>
      </c>
      <c r="K24" s="43">
        <v>0</v>
      </c>
      <c r="L24" s="43">
        <f t="shared" si="0"/>
        <v>0</v>
      </c>
      <c r="M24" s="43">
        <f t="shared" si="1"/>
        <v>0</v>
      </c>
      <c r="N24" s="46"/>
      <c r="O24" s="46"/>
      <c r="P24" s="47">
        <v>2</v>
      </c>
      <c r="Q24" s="46">
        <f t="shared" si="3"/>
        <v>1910</v>
      </c>
      <c r="R24" s="46">
        <f t="shared" si="4"/>
        <v>40</v>
      </c>
      <c r="S24" s="48">
        <f t="shared" si="2"/>
        <v>0</v>
      </c>
    </row>
    <row r="25" spans="1:19" x14ac:dyDescent="0.2">
      <c r="A25" s="103">
        <v>8</v>
      </c>
      <c r="B25" s="92" t="s">
        <v>35</v>
      </c>
      <c r="C25" s="92" t="s">
        <v>38</v>
      </c>
      <c r="D25" s="106" t="s">
        <v>39</v>
      </c>
      <c r="E25" s="27">
        <v>0</v>
      </c>
      <c r="F25" s="28">
        <v>0</v>
      </c>
      <c r="G25" s="29"/>
      <c r="H25" s="30"/>
      <c r="I25" s="27">
        <v>0</v>
      </c>
      <c r="J25" s="27">
        <v>0</v>
      </c>
      <c r="K25" s="27">
        <v>0</v>
      </c>
      <c r="L25" s="27">
        <f t="shared" si="0"/>
        <v>0</v>
      </c>
      <c r="M25" s="27">
        <f t="shared" si="1"/>
        <v>0</v>
      </c>
      <c r="N25" s="31">
        <v>3</v>
      </c>
      <c r="O25" s="31"/>
      <c r="P25" s="32"/>
      <c r="Q25" s="33">
        <f t="shared" si="3"/>
        <v>2865</v>
      </c>
      <c r="R25" s="31">
        <f t="shared" si="4"/>
        <v>60</v>
      </c>
      <c r="S25" s="34">
        <f t="shared" si="2"/>
        <v>0</v>
      </c>
    </row>
    <row r="26" spans="1:19" x14ac:dyDescent="0.2">
      <c r="A26" s="104"/>
      <c r="B26" s="93"/>
      <c r="C26" s="93"/>
      <c r="D26" s="107"/>
      <c r="E26" s="35">
        <v>0</v>
      </c>
      <c r="F26" s="36"/>
      <c r="G26" s="37">
        <v>0</v>
      </c>
      <c r="H26" s="38"/>
      <c r="I26" s="35">
        <v>0</v>
      </c>
      <c r="J26" s="35">
        <v>0</v>
      </c>
      <c r="K26" s="35">
        <v>0</v>
      </c>
      <c r="L26" s="35">
        <f t="shared" si="0"/>
        <v>0</v>
      </c>
      <c r="M26" s="35">
        <f t="shared" si="1"/>
        <v>0</v>
      </c>
      <c r="N26" s="39"/>
      <c r="O26" s="39">
        <v>21</v>
      </c>
      <c r="P26" s="40"/>
      <c r="Q26" s="41">
        <f t="shared" si="3"/>
        <v>20055</v>
      </c>
      <c r="R26" s="39">
        <f t="shared" si="4"/>
        <v>420</v>
      </c>
      <c r="S26" s="42">
        <f t="shared" si="2"/>
        <v>0</v>
      </c>
    </row>
    <row r="27" spans="1:19" x14ac:dyDescent="0.2">
      <c r="A27" s="105"/>
      <c r="B27" s="101"/>
      <c r="C27" s="101"/>
      <c r="D27" s="108"/>
      <c r="E27" s="43">
        <v>0</v>
      </c>
      <c r="F27" s="44"/>
      <c r="G27" s="44"/>
      <c r="H27" s="45">
        <v>0</v>
      </c>
      <c r="I27" s="43">
        <v>0</v>
      </c>
      <c r="J27" s="43">
        <v>0</v>
      </c>
      <c r="K27" s="43">
        <v>0</v>
      </c>
      <c r="L27" s="43">
        <f t="shared" si="0"/>
        <v>0</v>
      </c>
      <c r="M27" s="43">
        <f t="shared" si="1"/>
        <v>0</v>
      </c>
      <c r="N27" s="46"/>
      <c r="O27" s="46"/>
      <c r="P27" s="47">
        <v>8</v>
      </c>
      <c r="Q27" s="46">
        <f t="shared" si="3"/>
        <v>7640</v>
      </c>
      <c r="R27" s="46">
        <f t="shared" si="4"/>
        <v>160</v>
      </c>
      <c r="S27" s="48">
        <f t="shared" si="2"/>
        <v>0</v>
      </c>
    </row>
    <row r="28" spans="1:19" x14ac:dyDescent="0.2">
      <c r="A28" s="103">
        <v>8</v>
      </c>
      <c r="B28" s="92" t="s">
        <v>35</v>
      </c>
      <c r="C28" s="92" t="s">
        <v>40</v>
      </c>
      <c r="D28" s="106" t="s">
        <v>41</v>
      </c>
      <c r="E28" s="27">
        <v>0</v>
      </c>
      <c r="F28" s="28">
        <v>0</v>
      </c>
      <c r="G28" s="29"/>
      <c r="H28" s="30"/>
      <c r="I28" s="27">
        <v>0</v>
      </c>
      <c r="J28" s="27">
        <v>0</v>
      </c>
      <c r="K28" s="27">
        <v>0</v>
      </c>
      <c r="L28" s="27">
        <f t="shared" si="0"/>
        <v>0</v>
      </c>
      <c r="M28" s="27">
        <f t="shared" si="1"/>
        <v>0</v>
      </c>
      <c r="N28" s="31">
        <v>3</v>
      </c>
      <c r="O28" s="31"/>
      <c r="P28" s="32"/>
      <c r="Q28" s="33">
        <f t="shared" si="3"/>
        <v>2865</v>
      </c>
      <c r="R28" s="31">
        <f t="shared" si="4"/>
        <v>60</v>
      </c>
      <c r="S28" s="34">
        <f t="shared" si="2"/>
        <v>0</v>
      </c>
    </row>
    <row r="29" spans="1:19" x14ac:dyDescent="0.2">
      <c r="A29" s="104"/>
      <c r="B29" s="93"/>
      <c r="C29" s="93"/>
      <c r="D29" s="107"/>
      <c r="E29" s="35">
        <v>0</v>
      </c>
      <c r="F29" s="36"/>
      <c r="G29" s="37">
        <v>0</v>
      </c>
      <c r="H29" s="38"/>
      <c r="I29" s="35">
        <v>0</v>
      </c>
      <c r="J29" s="35">
        <v>0</v>
      </c>
      <c r="K29" s="35">
        <v>0</v>
      </c>
      <c r="L29" s="35">
        <f t="shared" si="0"/>
        <v>0</v>
      </c>
      <c r="M29" s="35">
        <f t="shared" si="1"/>
        <v>0</v>
      </c>
      <c r="N29" s="39"/>
      <c r="O29" s="39">
        <v>21</v>
      </c>
      <c r="P29" s="40"/>
      <c r="Q29" s="41">
        <f t="shared" si="3"/>
        <v>20055</v>
      </c>
      <c r="R29" s="39">
        <f t="shared" si="4"/>
        <v>420</v>
      </c>
      <c r="S29" s="42">
        <f t="shared" si="2"/>
        <v>0</v>
      </c>
    </row>
    <row r="30" spans="1:19" ht="11.45" customHeight="1" x14ac:dyDescent="0.2">
      <c r="A30" s="105"/>
      <c r="B30" s="101"/>
      <c r="C30" s="101"/>
      <c r="D30" s="108"/>
      <c r="E30" s="43">
        <v>0</v>
      </c>
      <c r="F30" s="44"/>
      <c r="G30" s="44"/>
      <c r="H30" s="45">
        <v>0</v>
      </c>
      <c r="I30" s="43">
        <v>0</v>
      </c>
      <c r="J30" s="43">
        <v>0</v>
      </c>
      <c r="K30" s="43">
        <v>0</v>
      </c>
      <c r="L30" s="43">
        <f t="shared" si="0"/>
        <v>0</v>
      </c>
      <c r="M30" s="43">
        <f t="shared" si="1"/>
        <v>0</v>
      </c>
      <c r="N30" s="46"/>
      <c r="O30" s="46"/>
      <c r="P30" s="47">
        <v>9</v>
      </c>
      <c r="Q30" s="46">
        <f t="shared" si="3"/>
        <v>8595</v>
      </c>
      <c r="R30" s="46">
        <f t="shared" si="4"/>
        <v>180</v>
      </c>
      <c r="S30" s="48">
        <f t="shared" si="2"/>
        <v>0</v>
      </c>
    </row>
    <row r="31" spans="1:19" x14ac:dyDescent="0.2">
      <c r="A31" s="103">
        <v>8</v>
      </c>
      <c r="B31" s="92" t="s">
        <v>35</v>
      </c>
      <c r="C31" s="92" t="s">
        <v>42</v>
      </c>
      <c r="D31" s="106" t="s">
        <v>43</v>
      </c>
      <c r="E31" s="27">
        <v>0</v>
      </c>
      <c r="F31" s="28">
        <v>0</v>
      </c>
      <c r="G31" s="29"/>
      <c r="H31" s="30"/>
      <c r="I31" s="27">
        <v>0</v>
      </c>
      <c r="J31" s="27">
        <v>0</v>
      </c>
      <c r="K31" s="27">
        <v>0</v>
      </c>
      <c r="L31" s="27">
        <f t="shared" si="0"/>
        <v>0</v>
      </c>
      <c r="M31" s="27">
        <f t="shared" si="1"/>
        <v>0</v>
      </c>
      <c r="N31" s="31">
        <v>1</v>
      </c>
      <c r="O31" s="31"/>
      <c r="P31" s="32"/>
      <c r="Q31" s="33">
        <f t="shared" si="3"/>
        <v>955</v>
      </c>
      <c r="R31" s="31">
        <f t="shared" si="4"/>
        <v>20</v>
      </c>
      <c r="S31" s="34">
        <f t="shared" si="2"/>
        <v>0</v>
      </c>
    </row>
    <row r="32" spans="1:19" x14ac:dyDescent="0.2">
      <c r="A32" s="104"/>
      <c r="B32" s="93"/>
      <c r="C32" s="93"/>
      <c r="D32" s="107"/>
      <c r="E32" s="35">
        <v>0</v>
      </c>
      <c r="F32" s="36"/>
      <c r="G32" s="37">
        <v>0</v>
      </c>
      <c r="H32" s="38"/>
      <c r="I32" s="35">
        <v>0</v>
      </c>
      <c r="J32" s="35">
        <v>0</v>
      </c>
      <c r="K32" s="35">
        <v>0</v>
      </c>
      <c r="L32" s="35">
        <f t="shared" si="0"/>
        <v>0</v>
      </c>
      <c r="M32" s="35">
        <f t="shared" si="1"/>
        <v>0</v>
      </c>
      <c r="N32" s="39"/>
      <c r="O32" s="39">
        <v>1</v>
      </c>
      <c r="P32" s="40"/>
      <c r="Q32" s="41">
        <f t="shared" si="3"/>
        <v>955</v>
      </c>
      <c r="R32" s="39">
        <f t="shared" si="4"/>
        <v>20</v>
      </c>
      <c r="S32" s="42">
        <f t="shared" si="2"/>
        <v>0</v>
      </c>
    </row>
    <row r="33" spans="1:19" x14ac:dyDescent="0.2">
      <c r="A33" s="115"/>
      <c r="B33" s="101"/>
      <c r="C33" s="94"/>
      <c r="D33" s="116"/>
      <c r="E33" s="66">
        <v>0</v>
      </c>
      <c r="F33" s="67"/>
      <c r="G33" s="67"/>
      <c r="H33" s="68">
        <v>0</v>
      </c>
      <c r="I33" s="66">
        <v>0</v>
      </c>
      <c r="J33" s="66">
        <v>0</v>
      </c>
      <c r="K33" s="66">
        <v>0</v>
      </c>
      <c r="L33" s="66">
        <f t="shared" si="0"/>
        <v>0</v>
      </c>
      <c r="M33" s="66">
        <f t="shared" si="1"/>
        <v>0</v>
      </c>
      <c r="N33" s="69"/>
      <c r="O33" s="69"/>
      <c r="P33" s="70">
        <v>1</v>
      </c>
      <c r="Q33" s="69">
        <f t="shared" si="3"/>
        <v>955</v>
      </c>
      <c r="R33" s="69">
        <f t="shared" si="4"/>
        <v>20</v>
      </c>
      <c r="S33" s="73">
        <f t="shared" si="2"/>
        <v>0</v>
      </c>
    </row>
    <row r="34" spans="1:19" x14ac:dyDescent="0.2">
      <c r="A34" s="100">
        <v>8</v>
      </c>
      <c r="B34" s="92" t="s">
        <v>35</v>
      </c>
      <c r="C34" s="110" t="s">
        <v>44</v>
      </c>
      <c r="D34" s="95" t="s">
        <v>45</v>
      </c>
      <c r="E34" s="27">
        <v>0</v>
      </c>
      <c r="F34" s="28">
        <v>0</v>
      </c>
      <c r="G34" s="29"/>
      <c r="H34" s="30"/>
      <c r="I34" s="27">
        <v>0</v>
      </c>
      <c r="J34" s="27">
        <v>0</v>
      </c>
      <c r="K34" s="27">
        <v>0</v>
      </c>
      <c r="L34" s="27">
        <f t="shared" ref="L34:L54" si="5">ROUND(SUM(F34:K34),2)</f>
        <v>0</v>
      </c>
      <c r="M34" s="27">
        <f t="shared" ref="M34:M54" si="6">+L34*1.5</f>
        <v>0</v>
      </c>
      <c r="N34" s="31">
        <v>1</v>
      </c>
      <c r="O34" s="31"/>
      <c r="P34" s="32"/>
      <c r="Q34" s="33">
        <f t="shared" ref="Q34:Q54" si="7">SUM(N34:P34)*($C$3)</f>
        <v>955</v>
      </c>
      <c r="R34" s="31">
        <f t="shared" si="4"/>
        <v>20</v>
      </c>
      <c r="S34" s="34">
        <f t="shared" ref="S34:S54" si="8">+(Q34*L34)+(R34*M34)</f>
        <v>0</v>
      </c>
    </row>
    <row r="35" spans="1:19" x14ac:dyDescent="0.2">
      <c r="A35" s="100"/>
      <c r="B35" s="93"/>
      <c r="C35" s="110"/>
      <c r="D35" s="96"/>
      <c r="E35" s="35">
        <v>0</v>
      </c>
      <c r="F35" s="36"/>
      <c r="G35" s="37">
        <v>0</v>
      </c>
      <c r="H35" s="38"/>
      <c r="I35" s="35">
        <v>0</v>
      </c>
      <c r="J35" s="35">
        <v>0</v>
      </c>
      <c r="K35" s="35">
        <v>0</v>
      </c>
      <c r="L35" s="35">
        <f t="shared" si="5"/>
        <v>0</v>
      </c>
      <c r="M35" s="35">
        <f t="shared" si="6"/>
        <v>0</v>
      </c>
      <c r="N35" s="39"/>
      <c r="O35" s="39">
        <v>4</v>
      </c>
      <c r="P35" s="40"/>
      <c r="Q35" s="41">
        <f t="shared" si="7"/>
        <v>3820</v>
      </c>
      <c r="R35" s="39">
        <f t="shared" si="4"/>
        <v>80</v>
      </c>
      <c r="S35" s="42">
        <f t="shared" si="8"/>
        <v>0</v>
      </c>
    </row>
    <row r="36" spans="1:19" x14ac:dyDescent="0.2">
      <c r="A36" s="100"/>
      <c r="B36" s="101"/>
      <c r="C36" s="110"/>
      <c r="D36" s="102"/>
      <c r="E36" s="43">
        <v>0</v>
      </c>
      <c r="F36" s="44"/>
      <c r="G36" s="44"/>
      <c r="H36" s="45">
        <v>0</v>
      </c>
      <c r="I36" s="43">
        <v>0</v>
      </c>
      <c r="J36" s="43">
        <v>0</v>
      </c>
      <c r="K36" s="43">
        <v>0</v>
      </c>
      <c r="L36" s="43">
        <f t="shared" si="5"/>
        <v>0</v>
      </c>
      <c r="M36" s="43">
        <f t="shared" si="6"/>
        <v>0</v>
      </c>
      <c r="N36" s="46"/>
      <c r="O36" s="46"/>
      <c r="P36" s="47">
        <v>3</v>
      </c>
      <c r="Q36" s="46">
        <f t="shared" si="7"/>
        <v>2865</v>
      </c>
      <c r="R36" s="46">
        <f t="shared" si="4"/>
        <v>60</v>
      </c>
      <c r="S36" s="48">
        <f t="shared" si="8"/>
        <v>0</v>
      </c>
    </row>
    <row r="37" spans="1:19" x14ac:dyDescent="0.2">
      <c r="A37" s="103">
        <v>8</v>
      </c>
      <c r="B37" s="92" t="s">
        <v>35</v>
      </c>
      <c r="C37" s="92" t="s">
        <v>46</v>
      </c>
      <c r="D37" s="106" t="s">
        <v>47</v>
      </c>
      <c r="E37" s="27">
        <v>0</v>
      </c>
      <c r="F37" s="28">
        <v>0</v>
      </c>
      <c r="G37" s="29"/>
      <c r="H37" s="30"/>
      <c r="I37" s="27">
        <v>0</v>
      </c>
      <c r="J37" s="27">
        <v>0</v>
      </c>
      <c r="K37" s="27">
        <v>0</v>
      </c>
      <c r="L37" s="27">
        <f t="shared" si="5"/>
        <v>0</v>
      </c>
      <c r="M37" s="27">
        <f t="shared" si="6"/>
        <v>0</v>
      </c>
      <c r="N37" s="31">
        <v>1</v>
      </c>
      <c r="O37" s="31"/>
      <c r="P37" s="32"/>
      <c r="Q37" s="33">
        <f t="shared" si="7"/>
        <v>955</v>
      </c>
      <c r="R37" s="31">
        <f t="shared" si="4"/>
        <v>20</v>
      </c>
      <c r="S37" s="34">
        <f t="shared" si="8"/>
        <v>0</v>
      </c>
    </row>
    <row r="38" spans="1:19" x14ac:dyDescent="0.2">
      <c r="A38" s="104"/>
      <c r="B38" s="93"/>
      <c r="C38" s="93"/>
      <c r="D38" s="107"/>
      <c r="E38" s="35">
        <v>0</v>
      </c>
      <c r="F38" s="36"/>
      <c r="G38" s="37">
        <v>0</v>
      </c>
      <c r="H38" s="38"/>
      <c r="I38" s="35">
        <v>0</v>
      </c>
      <c r="J38" s="35">
        <v>0</v>
      </c>
      <c r="K38" s="35">
        <v>0</v>
      </c>
      <c r="L38" s="35">
        <f t="shared" si="5"/>
        <v>0</v>
      </c>
      <c r="M38" s="35">
        <f t="shared" si="6"/>
        <v>0</v>
      </c>
      <c r="N38" s="39"/>
      <c r="O38" s="39">
        <v>5</v>
      </c>
      <c r="P38" s="40"/>
      <c r="Q38" s="41">
        <f t="shared" si="7"/>
        <v>4775</v>
      </c>
      <c r="R38" s="39">
        <f t="shared" si="4"/>
        <v>100</v>
      </c>
      <c r="S38" s="42">
        <f t="shared" si="8"/>
        <v>0</v>
      </c>
    </row>
    <row r="39" spans="1:19" x14ac:dyDescent="0.2">
      <c r="A39" s="105"/>
      <c r="B39" s="101"/>
      <c r="C39" s="101"/>
      <c r="D39" s="108"/>
      <c r="E39" s="43">
        <v>0</v>
      </c>
      <c r="F39" s="44"/>
      <c r="G39" s="44"/>
      <c r="H39" s="45">
        <v>0</v>
      </c>
      <c r="I39" s="43">
        <v>0</v>
      </c>
      <c r="J39" s="43">
        <v>0</v>
      </c>
      <c r="K39" s="43">
        <v>0</v>
      </c>
      <c r="L39" s="43">
        <f t="shared" si="5"/>
        <v>0</v>
      </c>
      <c r="M39" s="43">
        <f t="shared" si="6"/>
        <v>0</v>
      </c>
      <c r="N39" s="46"/>
      <c r="O39" s="46"/>
      <c r="P39" s="47">
        <v>2</v>
      </c>
      <c r="Q39" s="46">
        <f t="shared" si="7"/>
        <v>1910</v>
      </c>
      <c r="R39" s="46">
        <f t="shared" si="4"/>
        <v>40</v>
      </c>
      <c r="S39" s="48">
        <f t="shared" si="8"/>
        <v>0</v>
      </c>
    </row>
    <row r="40" spans="1:19" x14ac:dyDescent="0.2">
      <c r="A40" s="103">
        <v>8</v>
      </c>
      <c r="B40" s="92" t="s">
        <v>35</v>
      </c>
      <c r="C40" s="92" t="s">
        <v>48</v>
      </c>
      <c r="D40" s="106" t="s">
        <v>49</v>
      </c>
      <c r="E40" s="27">
        <v>0</v>
      </c>
      <c r="F40" s="28">
        <v>0</v>
      </c>
      <c r="G40" s="29"/>
      <c r="H40" s="30"/>
      <c r="I40" s="27">
        <v>0</v>
      </c>
      <c r="J40" s="27">
        <v>0</v>
      </c>
      <c r="K40" s="27">
        <v>0</v>
      </c>
      <c r="L40" s="27">
        <f t="shared" si="5"/>
        <v>0</v>
      </c>
      <c r="M40" s="27">
        <f t="shared" si="6"/>
        <v>0</v>
      </c>
      <c r="N40" s="31">
        <v>1</v>
      </c>
      <c r="O40" s="31"/>
      <c r="P40" s="32"/>
      <c r="Q40" s="33">
        <f t="shared" si="7"/>
        <v>955</v>
      </c>
      <c r="R40" s="31">
        <f t="shared" si="4"/>
        <v>20</v>
      </c>
      <c r="S40" s="34">
        <f t="shared" si="8"/>
        <v>0</v>
      </c>
    </row>
    <row r="41" spans="1:19" x14ac:dyDescent="0.2">
      <c r="A41" s="104"/>
      <c r="B41" s="93"/>
      <c r="C41" s="93"/>
      <c r="D41" s="107"/>
      <c r="E41" s="35">
        <v>0</v>
      </c>
      <c r="F41" s="36"/>
      <c r="G41" s="37">
        <v>0</v>
      </c>
      <c r="H41" s="38"/>
      <c r="I41" s="35">
        <v>0</v>
      </c>
      <c r="J41" s="35">
        <v>0</v>
      </c>
      <c r="K41" s="35">
        <v>0</v>
      </c>
      <c r="L41" s="35">
        <f t="shared" si="5"/>
        <v>0</v>
      </c>
      <c r="M41" s="35">
        <f t="shared" si="6"/>
        <v>0</v>
      </c>
      <c r="N41" s="39"/>
      <c r="O41" s="39">
        <v>3</v>
      </c>
      <c r="P41" s="40"/>
      <c r="Q41" s="41">
        <f t="shared" si="7"/>
        <v>2865</v>
      </c>
      <c r="R41" s="39">
        <f t="shared" si="4"/>
        <v>60</v>
      </c>
      <c r="S41" s="42">
        <f t="shared" si="8"/>
        <v>0</v>
      </c>
    </row>
    <row r="42" spans="1:19" ht="11.45" customHeight="1" thickBot="1" x14ac:dyDescent="0.25">
      <c r="A42" s="113"/>
      <c r="B42" s="98"/>
      <c r="C42" s="98"/>
      <c r="D42" s="114"/>
      <c r="E42" s="57">
        <v>0</v>
      </c>
      <c r="F42" s="58"/>
      <c r="G42" s="58"/>
      <c r="H42" s="59">
        <v>0</v>
      </c>
      <c r="I42" s="57">
        <v>0</v>
      </c>
      <c r="J42" s="57">
        <v>0</v>
      </c>
      <c r="K42" s="57">
        <v>0</v>
      </c>
      <c r="L42" s="57">
        <f t="shared" si="5"/>
        <v>0</v>
      </c>
      <c r="M42" s="57">
        <f t="shared" si="6"/>
        <v>0</v>
      </c>
      <c r="N42" s="60"/>
      <c r="O42" s="60"/>
      <c r="P42" s="61">
        <v>3</v>
      </c>
      <c r="Q42" s="60">
        <f t="shared" si="7"/>
        <v>2865</v>
      </c>
      <c r="R42" s="60">
        <f t="shared" si="4"/>
        <v>60</v>
      </c>
      <c r="S42" s="62">
        <f t="shared" si="8"/>
        <v>0</v>
      </c>
    </row>
    <row r="43" spans="1:19" x14ac:dyDescent="0.2">
      <c r="A43" s="117">
        <v>11</v>
      </c>
      <c r="B43" s="118" t="s">
        <v>50</v>
      </c>
      <c r="C43" s="118" t="s">
        <v>51</v>
      </c>
      <c r="D43" s="119" t="s">
        <v>52</v>
      </c>
      <c r="E43" s="49">
        <v>0</v>
      </c>
      <c r="F43" s="50">
        <v>0</v>
      </c>
      <c r="G43" s="51"/>
      <c r="H43" s="52"/>
      <c r="I43" s="49">
        <v>0</v>
      </c>
      <c r="J43" s="49">
        <v>0</v>
      </c>
      <c r="K43" s="49">
        <v>0</v>
      </c>
      <c r="L43" s="49">
        <f t="shared" si="5"/>
        <v>0</v>
      </c>
      <c r="M43" s="49">
        <f t="shared" si="6"/>
        <v>0</v>
      </c>
      <c r="N43" s="53">
        <v>1</v>
      </c>
      <c r="O43" s="53"/>
      <c r="P43" s="54"/>
      <c r="Q43" s="55">
        <f t="shared" si="7"/>
        <v>955</v>
      </c>
      <c r="R43" s="53">
        <f t="shared" si="4"/>
        <v>20</v>
      </c>
      <c r="S43" s="56">
        <f t="shared" si="8"/>
        <v>0</v>
      </c>
    </row>
    <row r="44" spans="1:19" x14ac:dyDescent="0.2">
      <c r="A44" s="100"/>
      <c r="B44" s="110"/>
      <c r="C44" s="110"/>
      <c r="D44" s="96"/>
      <c r="E44" s="35">
        <v>0</v>
      </c>
      <c r="F44" s="36"/>
      <c r="G44" s="37">
        <v>0</v>
      </c>
      <c r="H44" s="38"/>
      <c r="I44" s="35">
        <v>0</v>
      </c>
      <c r="J44" s="35">
        <v>0</v>
      </c>
      <c r="K44" s="35">
        <v>0</v>
      </c>
      <c r="L44" s="35">
        <f t="shared" si="5"/>
        <v>0</v>
      </c>
      <c r="M44" s="35">
        <f t="shared" si="6"/>
        <v>0</v>
      </c>
      <c r="N44" s="39"/>
      <c r="O44" s="39">
        <v>26</v>
      </c>
      <c r="P44" s="40"/>
      <c r="Q44" s="41">
        <f t="shared" si="7"/>
        <v>24830</v>
      </c>
      <c r="R44" s="39">
        <f t="shared" si="4"/>
        <v>520</v>
      </c>
      <c r="S44" s="42">
        <f t="shared" si="8"/>
        <v>0</v>
      </c>
    </row>
    <row r="45" spans="1:19" x14ac:dyDescent="0.2">
      <c r="A45" s="100"/>
      <c r="B45" s="110"/>
      <c r="C45" s="110"/>
      <c r="D45" s="102"/>
      <c r="E45" s="43">
        <v>0</v>
      </c>
      <c r="F45" s="44"/>
      <c r="G45" s="44"/>
      <c r="H45" s="45">
        <v>0</v>
      </c>
      <c r="I45" s="43">
        <v>0</v>
      </c>
      <c r="J45" s="43">
        <v>0</v>
      </c>
      <c r="K45" s="43">
        <v>0</v>
      </c>
      <c r="L45" s="43">
        <f t="shared" si="5"/>
        <v>0</v>
      </c>
      <c r="M45" s="43">
        <f t="shared" si="6"/>
        <v>0</v>
      </c>
      <c r="N45" s="46"/>
      <c r="O45" s="46"/>
      <c r="P45" s="47">
        <v>12</v>
      </c>
      <c r="Q45" s="46">
        <f t="shared" si="7"/>
        <v>11460</v>
      </c>
      <c r="R45" s="46">
        <f t="shared" si="4"/>
        <v>240</v>
      </c>
      <c r="S45" s="48">
        <f t="shared" si="8"/>
        <v>0</v>
      </c>
    </row>
    <row r="46" spans="1:19" x14ac:dyDescent="0.2">
      <c r="A46" s="103">
        <v>11</v>
      </c>
      <c r="B46" s="92" t="s">
        <v>50</v>
      </c>
      <c r="C46" s="92" t="s">
        <v>53</v>
      </c>
      <c r="D46" s="106" t="s">
        <v>54</v>
      </c>
      <c r="E46" s="27">
        <v>0</v>
      </c>
      <c r="F46" s="28">
        <v>0</v>
      </c>
      <c r="G46" s="29"/>
      <c r="H46" s="30"/>
      <c r="I46" s="27">
        <v>0</v>
      </c>
      <c r="J46" s="27">
        <v>0</v>
      </c>
      <c r="K46" s="27">
        <v>0</v>
      </c>
      <c r="L46" s="27">
        <f t="shared" si="5"/>
        <v>0</v>
      </c>
      <c r="M46" s="27">
        <f t="shared" si="6"/>
        <v>0</v>
      </c>
      <c r="N46" s="31">
        <v>1</v>
      </c>
      <c r="O46" s="31"/>
      <c r="P46" s="32"/>
      <c r="Q46" s="33">
        <f t="shared" si="7"/>
        <v>955</v>
      </c>
      <c r="R46" s="31">
        <f t="shared" si="4"/>
        <v>20</v>
      </c>
      <c r="S46" s="34">
        <f t="shared" si="8"/>
        <v>0</v>
      </c>
    </row>
    <row r="47" spans="1:19" x14ac:dyDescent="0.2">
      <c r="A47" s="104"/>
      <c r="B47" s="93"/>
      <c r="C47" s="93"/>
      <c r="D47" s="107"/>
      <c r="E47" s="35">
        <v>0</v>
      </c>
      <c r="F47" s="36"/>
      <c r="G47" s="37">
        <v>0</v>
      </c>
      <c r="H47" s="38"/>
      <c r="I47" s="35">
        <v>0</v>
      </c>
      <c r="J47" s="35">
        <v>0</v>
      </c>
      <c r="K47" s="35">
        <v>0</v>
      </c>
      <c r="L47" s="35">
        <f t="shared" si="5"/>
        <v>0</v>
      </c>
      <c r="M47" s="35">
        <f t="shared" si="6"/>
        <v>0</v>
      </c>
      <c r="N47" s="39"/>
      <c r="O47" s="39">
        <v>5</v>
      </c>
      <c r="P47" s="40"/>
      <c r="Q47" s="41">
        <f t="shared" si="7"/>
        <v>4775</v>
      </c>
      <c r="R47" s="39">
        <f t="shared" si="4"/>
        <v>100</v>
      </c>
      <c r="S47" s="42">
        <f t="shared" si="8"/>
        <v>0</v>
      </c>
    </row>
    <row r="48" spans="1:19" x14ac:dyDescent="0.2">
      <c r="A48" s="105"/>
      <c r="B48" s="101"/>
      <c r="C48" s="101"/>
      <c r="D48" s="108"/>
      <c r="E48" s="43">
        <v>0</v>
      </c>
      <c r="F48" s="44"/>
      <c r="G48" s="44"/>
      <c r="H48" s="45">
        <v>0</v>
      </c>
      <c r="I48" s="43">
        <v>0</v>
      </c>
      <c r="J48" s="43">
        <v>0</v>
      </c>
      <c r="K48" s="43">
        <v>0</v>
      </c>
      <c r="L48" s="43">
        <f t="shared" si="5"/>
        <v>0</v>
      </c>
      <c r="M48" s="43">
        <f t="shared" si="6"/>
        <v>0</v>
      </c>
      <c r="N48" s="46"/>
      <c r="O48" s="46"/>
      <c r="P48" s="47">
        <v>1</v>
      </c>
      <c r="Q48" s="46">
        <f t="shared" si="7"/>
        <v>955</v>
      </c>
      <c r="R48" s="46">
        <f t="shared" si="4"/>
        <v>20</v>
      </c>
      <c r="S48" s="48">
        <f t="shared" si="8"/>
        <v>0</v>
      </c>
    </row>
    <row r="49" spans="1:19" x14ac:dyDescent="0.2">
      <c r="A49" s="103">
        <v>11</v>
      </c>
      <c r="B49" s="92" t="s">
        <v>50</v>
      </c>
      <c r="C49" s="92" t="s">
        <v>55</v>
      </c>
      <c r="D49" s="106" t="s">
        <v>56</v>
      </c>
      <c r="E49" s="27">
        <v>0</v>
      </c>
      <c r="F49" s="28">
        <v>0</v>
      </c>
      <c r="G49" s="29"/>
      <c r="H49" s="30"/>
      <c r="I49" s="27">
        <v>0</v>
      </c>
      <c r="J49" s="27">
        <v>0</v>
      </c>
      <c r="K49" s="27">
        <v>0</v>
      </c>
      <c r="L49" s="27">
        <f t="shared" si="5"/>
        <v>0</v>
      </c>
      <c r="M49" s="27">
        <f t="shared" si="6"/>
        <v>0</v>
      </c>
      <c r="N49" s="31">
        <v>1</v>
      </c>
      <c r="O49" s="31"/>
      <c r="P49" s="32"/>
      <c r="Q49" s="33">
        <f t="shared" si="7"/>
        <v>955</v>
      </c>
      <c r="R49" s="31">
        <f t="shared" si="4"/>
        <v>20</v>
      </c>
      <c r="S49" s="34">
        <f t="shared" si="8"/>
        <v>0</v>
      </c>
    </row>
    <row r="50" spans="1:19" x14ac:dyDescent="0.2">
      <c r="A50" s="104"/>
      <c r="B50" s="93"/>
      <c r="C50" s="93"/>
      <c r="D50" s="107"/>
      <c r="E50" s="35">
        <v>0</v>
      </c>
      <c r="F50" s="36"/>
      <c r="G50" s="37">
        <v>0</v>
      </c>
      <c r="H50" s="38"/>
      <c r="I50" s="35">
        <v>0</v>
      </c>
      <c r="J50" s="35">
        <v>0</v>
      </c>
      <c r="K50" s="35">
        <v>0</v>
      </c>
      <c r="L50" s="35">
        <f t="shared" si="5"/>
        <v>0</v>
      </c>
      <c r="M50" s="35">
        <f t="shared" si="6"/>
        <v>0</v>
      </c>
      <c r="N50" s="39"/>
      <c r="O50" s="39">
        <v>7</v>
      </c>
      <c r="P50" s="40"/>
      <c r="Q50" s="41">
        <f t="shared" si="7"/>
        <v>6685</v>
      </c>
      <c r="R50" s="39">
        <f t="shared" si="4"/>
        <v>140</v>
      </c>
      <c r="S50" s="42">
        <f t="shared" si="8"/>
        <v>0</v>
      </c>
    </row>
    <row r="51" spans="1:19" ht="11.45" customHeight="1" x14ac:dyDescent="0.2">
      <c r="A51" s="105"/>
      <c r="B51" s="101"/>
      <c r="C51" s="101"/>
      <c r="D51" s="108"/>
      <c r="E51" s="43">
        <v>0</v>
      </c>
      <c r="F51" s="44"/>
      <c r="G51" s="44"/>
      <c r="H51" s="45">
        <v>0</v>
      </c>
      <c r="I51" s="43">
        <v>0</v>
      </c>
      <c r="J51" s="43">
        <v>0</v>
      </c>
      <c r="K51" s="43">
        <v>0</v>
      </c>
      <c r="L51" s="43">
        <f t="shared" si="5"/>
        <v>0</v>
      </c>
      <c r="M51" s="43">
        <f t="shared" si="6"/>
        <v>0</v>
      </c>
      <c r="N51" s="46"/>
      <c r="O51" s="46"/>
      <c r="P51" s="47">
        <v>4</v>
      </c>
      <c r="Q51" s="46">
        <f t="shared" si="7"/>
        <v>3820</v>
      </c>
      <c r="R51" s="46">
        <f t="shared" si="4"/>
        <v>80</v>
      </c>
      <c r="S51" s="48">
        <f t="shared" si="8"/>
        <v>0</v>
      </c>
    </row>
    <row r="52" spans="1:19" x14ac:dyDescent="0.2">
      <c r="A52" s="103">
        <v>11</v>
      </c>
      <c r="B52" s="92" t="s">
        <v>50</v>
      </c>
      <c r="C52" s="92" t="s">
        <v>57</v>
      </c>
      <c r="D52" s="106" t="s">
        <v>58</v>
      </c>
      <c r="E52" s="27">
        <v>0</v>
      </c>
      <c r="F52" s="28">
        <v>0</v>
      </c>
      <c r="G52" s="29"/>
      <c r="H52" s="30"/>
      <c r="I52" s="27">
        <v>0</v>
      </c>
      <c r="J52" s="27">
        <v>0</v>
      </c>
      <c r="K52" s="27">
        <v>0</v>
      </c>
      <c r="L52" s="27">
        <f t="shared" si="5"/>
        <v>0</v>
      </c>
      <c r="M52" s="27">
        <f t="shared" si="6"/>
        <v>0</v>
      </c>
      <c r="N52" s="31">
        <v>1</v>
      </c>
      <c r="O52" s="31"/>
      <c r="P52" s="32"/>
      <c r="Q52" s="33">
        <f t="shared" si="7"/>
        <v>955</v>
      </c>
      <c r="R52" s="31">
        <f t="shared" si="4"/>
        <v>20</v>
      </c>
      <c r="S52" s="34">
        <f t="shared" si="8"/>
        <v>0</v>
      </c>
    </row>
    <row r="53" spans="1:19" x14ac:dyDescent="0.2">
      <c r="A53" s="104"/>
      <c r="B53" s="93"/>
      <c r="C53" s="93"/>
      <c r="D53" s="107"/>
      <c r="E53" s="35">
        <v>0</v>
      </c>
      <c r="F53" s="36"/>
      <c r="G53" s="37">
        <v>0</v>
      </c>
      <c r="H53" s="38"/>
      <c r="I53" s="35">
        <v>0</v>
      </c>
      <c r="J53" s="35">
        <v>0</v>
      </c>
      <c r="K53" s="35">
        <v>0</v>
      </c>
      <c r="L53" s="35">
        <f t="shared" si="5"/>
        <v>0</v>
      </c>
      <c r="M53" s="35">
        <f t="shared" si="6"/>
        <v>0</v>
      </c>
      <c r="N53" s="39"/>
      <c r="O53" s="39">
        <v>9</v>
      </c>
      <c r="P53" s="40"/>
      <c r="Q53" s="41">
        <f t="shared" si="7"/>
        <v>8595</v>
      </c>
      <c r="R53" s="39">
        <f t="shared" si="4"/>
        <v>180</v>
      </c>
      <c r="S53" s="42">
        <f t="shared" si="8"/>
        <v>0</v>
      </c>
    </row>
    <row r="54" spans="1:19" x14ac:dyDescent="0.2">
      <c r="A54" s="115"/>
      <c r="B54" s="101"/>
      <c r="C54" s="94"/>
      <c r="D54" s="116"/>
      <c r="E54" s="66">
        <v>0</v>
      </c>
      <c r="F54" s="67"/>
      <c r="G54" s="67"/>
      <c r="H54" s="68">
        <v>0</v>
      </c>
      <c r="I54" s="66">
        <v>0</v>
      </c>
      <c r="J54" s="66">
        <v>0</v>
      </c>
      <c r="K54" s="66">
        <v>0</v>
      </c>
      <c r="L54" s="66">
        <f t="shared" si="5"/>
        <v>0</v>
      </c>
      <c r="M54" s="66">
        <f t="shared" si="6"/>
        <v>0</v>
      </c>
      <c r="N54" s="69"/>
      <c r="O54" s="69"/>
      <c r="P54" s="70">
        <v>5</v>
      </c>
      <c r="Q54" s="69">
        <f t="shared" si="7"/>
        <v>4775</v>
      </c>
      <c r="R54" s="69">
        <f t="shared" si="4"/>
        <v>100</v>
      </c>
      <c r="S54" s="73">
        <f t="shared" si="8"/>
        <v>0</v>
      </c>
    </row>
    <row r="55" spans="1:19" x14ac:dyDescent="0.2">
      <c r="A55" s="100">
        <v>11</v>
      </c>
      <c r="B55" s="92" t="s">
        <v>50</v>
      </c>
      <c r="C55" s="110" t="s">
        <v>59</v>
      </c>
      <c r="D55" s="95" t="s">
        <v>60</v>
      </c>
      <c r="E55" s="27">
        <v>0</v>
      </c>
      <c r="F55" s="28">
        <v>0</v>
      </c>
      <c r="G55" s="29"/>
      <c r="H55" s="30"/>
      <c r="I55" s="27">
        <v>0</v>
      </c>
      <c r="J55" s="27">
        <v>0</v>
      </c>
      <c r="K55" s="27">
        <v>0</v>
      </c>
      <c r="L55" s="27">
        <f t="shared" ref="L55:L72" si="9">ROUND(SUM(F55:K55),2)</f>
        <v>0</v>
      </c>
      <c r="M55" s="27">
        <f t="shared" ref="M55:M72" si="10">+L55*1.5</f>
        <v>0</v>
      </c>
      <c r="N55" s="31">
        <v>1</v>
      </c>
      <c r="O55" s="31"/>
      <c r="P55" s="32"/>
      <c r="Q55" s="33">
        <f t="shared" ref="Q55:Q72" si="11">SUM(N55:P55)*($C$3)</f>
        <v>955</v>
      </c>
      <c r="R55" s="31">
        <f t="shared" si="4"/>
        <v>20</v>
      </c>
      <c r="S55" s="34">
        <f t="shared" ref="S55:S72" si="12">+(Q55*L55)+(R55*M55)</f>
        <v>0</v>
      </c>
    </row>
    <row r="56" spans="1:19" x14ac:dyDescent="0.2">
      <c r="A56" s="100"/>
      <c r="B56" s="93"/>
      <c r="C56" s="110"/>
      <c r="D56" s="96"/>
      <c r="E56" s="35">
        <v>0</v>
      </c>
      <c r="F56" s="36"/>
      <c r="G56" s="37">
        <v>0</v>
      </c>
      <c r="H56" s="38"/>
      <c r="I56" s="35">
        <v>0</v>
      </c>
      <c r="J56" s="35">
        <v>0</v>
      </c>
      <c r="K56" s="35">
        <v>0</v>
      </c>
      <c r="L56" s="35">
        <f t="shared" si="9"/>
        <v>0</v>
      </c>
      <c r="M56" s="35">
        <f t="shared" si="10"/>
        <v>0</v>
      </c>
      <c r="N56" s="39"/>
      <c r="O56" s="39">
        <v>3</v>
      </c>
      <c r="P56" s="40"/>
      <c r="Q56" s="41">
        <f t="shared" si="11"/>
        <v>2865</v>
      </c>
      <c r="R56" s="39">
        <f t="shared" si="4"/>
        <v>60</v>
      </c>
      <c r="S56" s="42">
        <f t="shared" si="12"/>
        <v>0</v>
      </c>
    </row>
    <row r="57" spans="1:19" x14ac:dyDescent="0.2">
      <c r="A57" s="100"/>
      <c r="B57" s="101"/>
      <c r="C57" s="110"/>
      <c r="D57" s="102"/>
      <c r="E57" s="43">
        <v>0</v>
      </c>
      <c r="F57" s="44"/>
      <c r="G57" s="44"/>
      <c r="H57" s="45">
        <v>0</v>
      </c>
      <c r="I57" s="43">
        <v>0</v>
      </c>
      <c r="J57" s="43">
        <v>0</v>
      </c>
      <c r="K57" s="43">
        <v>0</v>
      </c>
      <c r="L57" s="43">
        <f t="shared" si="9"/>
        <v>0</v>
      </c>
      <c r="M57" s="43">
        <f t="shared" si="10"/>
        <v>0</v>
      </c>
      <c r="N57" s="46"/>
      <c r="O57" s="46"/>
      <c r="P57" s="74">
        <v>0</v>
      </c>
      <c r="Q57" s="46">
        <f t="shared" si="11"/>
        <v>0</v>
      </c>
      <c r="R57" s="46">
        <f t="shared" si="4"/>
        <v>0</v>
      </c>
      <c r="S57" s="48">
        <f t="shared" si="12"/>
        <v>0</v>
      </c>
    </row>
    <row r="58" spans="1:19" x14ac:dyDescent="0.2">
      <c r="A58" s="103">
        <v>11</v>
      </c>
      <c r="B58" s="92" t="s">
        <v>50</v>
      </c>
      <c r="C58" s="92" t="s">
        <v>61</v>
      </c>
      <c r="D58" s="106" t="s">
        <v>62</v>
      </c>
      <c r="E58" s="27">
        <v>0</v>
      </c>
      <c r="F58" s="28">
        <v>0</v>
      </c>
      <c r="G58" s="29"/>
      <c r="H58" s="30"/>
      <c r="I58" s="27">
        <v>0</v>
      </c>
      <c r="J58" s="27">
        <v>0</v>
      </c>
      <c r="K58" s="27">
        <v>0</v>
      </c>
      <c r="L58" s="27">
        <f t="shared" si="9"/>
        <v>0</v>
      </c>
      <c r="M58" s="27">
        <f t="shared" si="10"/>
        <v>0</v>
      </c>
      <c r="N58" s="31">
        <v>1</v>
      </c>
      <c r="O58" s="31"/>
      <c r="P58" s="32"/>
      <c r="Q58" s="33">
        <f t="shared" si="11"/>
        <v>955</v>
      </c>
      <c r="R58" s="31">
        <f t="shared" si="4"/>
        <v>20</v>
      </c>
      <c r="S58" s="34">
        <f t="shared" si="12"/>
        <v>0</v>
      </c>
    </row>
    <row r="59" spans="1:19" x14ac:dyDescent="0.2">
      <c r="A59" s="104"/>
      <c r="B59" s="93"/>
      <c r="C59" s="93"/>
      <c r="D59" s="107"/>
      <c r="E59" s="35">
        <v>0</v>
      </c>
      <c r="F59" s="36"/>
      <c r="G59" s="37">
        <v>0</v>
      </c>
      <c r="H59" s="38"/>
      <c r="I59" s="35">
        <v>0</v>
      </c>
      <c r="J59" s="35">
        <v>0</v>
      </c>
      <c r="K59" s="35">
        <v>0</v>
      </c>
      <c r="L59" s="35">
        <f t="shared" si="9"/>
        <v>0</v>
      </c>
      <c r="M59" s="35">
        <f t="shared" si="10"/>
        <v>0</v>
      </c>
      <c r="N59" s="39"/>
      <c r="O59" s="39">
        <v>9</v>
      </c>
      <c r="P59" s="40"/>
      <c r="Q59" s="41">
        <f t="shared" si="11"/>
        <v>8595</v>
      </c>
      <c r="R59" s="39">
        <f t="shared" si="4"/>
        <v>180</v>
      </c>
      <c r="S59" s="42">
        <f t="shared" si="12"/>
        <v>0</v>
      </c>
    </row>
    <row r="60" spans="1:19" ht="13.5" thickBot="1" x14ac:dyDescent="0.25">
      <c r="A60" s="113"/>
      <c r="B60" s="98"/>
      <c r="C60" s="98"/>
      <c r="D60" s="114"/>
      <c r="E60" s="57">
        <v>0</v>
      </c>
      <c r="F60" s="58"/>
      <c r="G60" s="58"/>
      <c r="H60" s="59">
        <v>0</v>
      </c>
      <c r="I60" s="57">
        <v>0</v>
      </c>
      <c r="J60" s="57">
        <v>0</v>
      </c>
      <c r="K60" s="57">
        <v>0</v>
      </c>
      <c r="L60" s="57">
        <f t="shared" si="9"/>
        <v>0</v>
      </c>
      <c r="M60" s="57">
        <f t="shared" si="10"/>
        <v>0</v>
      </c>
      <c r="N60" s="60"/>
      <c r="O60" s="60"/>
      <c r="P60" s="61">
        <v>3</v>
      </c>
      <c r="Q60" s="60">
        <f t="shared" si="11"/>
        <v>2865</v>
      </c>
      <c r="R60" s="60">
        <f t="shared" si="4"/>
        <v>60</v>
      </c>
      <c r="S60" s="62">
        <f t="shared" si="12"/>
        <v>0</v>
      </c>
    </row>
    <row r="61" spans="1:19" x14ac:dyDescent="0.2">
      <c r="A61" s="117">
        <v>12</v>
      </c>
      <c r="B61" s="118" t="s">
        <v>63</v>
      </c>
      <c r="C61" s="118" t="s">
        <v>64</v>
      </c>
      <c r="D61" s="119" t="s">
        <v>65</v>
      </c>
      <c r="E61" s="49">
        <v>0</v>
      </c>
      <c r="F61" s="50">
        <v>0</v>
      </c>
      <c r="G61" s="51"/>
      <c r="H61" s="52"/>
      <c r="I61" s="49">
        <v>0</v>
      </c>
      <c r="J61" s="49">
        <v>0</v>
      </c>
      <c r="K61" s="49">
        <v>0</v>
      </c>
      <c r="L61" s="49">
        <f t="shared" si="9"/>
        <v>0</v>
      </c>
      <c r="M61" s="49">
        <f t="shared" si="10"/>
        <v>0</v>
      </c>
      <c r="N61" s="53">
        <v>1</v>
      </c>
      <c r="O61" s="53"/>
      <c r="P61" s="54"/>
      <c r="Q61" s="55">
        <f t="shared" si="11"/>
        <v>955</v>
      </c>
      <c r="R61" s="53">
        <f t="shared" si="4"/>
        <v>20</v>
      </c>
      <c r="S61" s="56">
        <f t="shared" si="12"/>
        <v>0</v>
      </c>
    </row>
    <row r="62" spans="1:19" x14ac:dyDescent="0.2">
      <c r="A62" s="100"/>
      <c r="B62" s="110"/>
      <c r="C62" s="110"/>
      <c r="D62" s="96"/>
      <c r="E62" s="35">
        <v>0</v>
      </c>
      <c r="F62" s="36"/>
      <c r="G62" s="37">
        <v>0</v>
      </c>
      <c r="H62" s="38"/>
      <c r="I62" s="35">
        <v>0</v>
      </c>
      <c r="J62" s="35">
        <v>0</v>
      </c>
      <c r="K62" s="35">
        <v>0</v>
      </c>
      <c r="L62" s="35">
        <f t="shared" si="9"/>
        <v>0</v>
      </c>
      <c r="M62" s="35">
        <f t="shared" si="10"/>
        <v>0</v>
      </c>
      <c r="N62" s="39"/>
      <c r="O62" s="39">
        <v>12</v>
      </c>
      <c r="P62" s="40"/>
      <c r="Q62" s="41">
        <f t="shared" si="11"/>
        <v>11460</v>
      </c>
      <c r="R62" s="39">
        <f t="shared" si="4"/>
        <v>240</v>
      </c>
      <c r="S62" s="42">
        <f t="shared" si="12"/>
        <v>0</v>
      </c>
    </row>
    <row r="63" spans="1:19" x14ac:dyDescent="0.2">
      <c r="A63" s="100"/>
      <c r="B63" s="110"/>
      <c r="C63" s="110"/>
      <c r="D63" s="102"/>
      <c r="E63" s="43">
        <v>0</v>
      </c>
      <c r="F63" s="44"/>
      <c r="G63" s="44"/>
      <c r="H63" s="45">
        <v>0</v>
      </c>
      <c r="I63" s="43">
        <v>0</v>
      </c>
      <c r="J63" s="43">
        <v>0</v>
      </c>
      <c r="K63" s="43">
        <v>0</v>
      </c>
      <c r="L63" s="43">
        <f t="shared" si="9"/>
        <v>0</v>
      </c>
      <c r="M63" s="43">
        <f t="shared" si="10"/>
        <v>0</v>
      </c>
      <c r="N63" s="46"/>
      <c r="O63" s="46"/>
      <c r="P63" s="47">
        <v>4.5</v>
      </c>
      <c r="Q63" s="46">
        <f t="shared" si="11"/>
        <v>4297.5</v>
      </c>
      <c r="R63" s="46">
        <f t="shared" si="4"/>
        <v>90</v>
      </c>
      <c r="S63" s="48">
        <f t="shared" si="12"/>
        <v>0</v>
      </c>
    </row>
    <row r="64" spans="1:19" x14ac:dyDescent="0.2">
      <c r="A64" s="103">
        <v>12</v>
      </c>
      <c r="B64" s="92" t="s">
        <v>63</v>
      </c>
      <c r="C64" s="92" t="s">
        <v>66</v>
      </c>
      <c r="D64" s="106" t="s">
        <v>67</v>
      </c>
      <c r="E64" s="27">
        <v>0</v>
      </c>
      <c r="F64" s="28">
        <v>0</v>
      </c>
      <c r="G64" s="29"/>
      <c r="H64" s="30"/>
      <c r="I64" s="27">
        <v>0</v>
      </c>
      <c r="J64" s="27">
        <v>0</v>
      </c>
      <c r="K64" s="27">
        <v>0</v>
      </c>
      <c r="L64" s="27">
        <f t="shared" si="9"/>
        <v>0</v>
      </c>
      <c r="M64" s="27">
        <f t="shared" si="10"/>
        <v>0</v>
      </c>
      <c r="N64" s="31">
        <v>1</v>
      </c>
      <c r="O64" s="31"/>
      <c r="P64" s="32"/>
      <c r="Q64" s="33">
        <f t="shared" si="11"/>
        <v>955</v>
      </c>
      <c r="R64" s="31">
        <f t="shared" si="4"/>
        <v>20</v>
      </c>
      <c r="S64" s="34">
        <f t="shared" si="12"/>
        <v>0</v>
      </c>
    </row>
    <row r="65" spans="1:19" x14ac:dyDescent="0.2">
      <c r="A65" s="104"/>
      <c r="B65" s="93"/>
      <c r="C65" s="93"/>
      <c r="D65" s="107"/>
      <c r="E65" s="35">
        <v>0</v>
      </c>
      <c r="F65" s="36"/>
      <c r="G65" s="37">
        <v>0</v>
      </c>
      <c r="H65" s="38"/>
      <c r="I65" s="35">
        <v>0</v>
      </c>
      <c r="J65" s="35">
        <v>0</v>
      </c>
      <c r="K65" s="35">
        <v>0</v>
      </c>
      <c r="L65" s="35">
        <f t="shared" si="9"/>
        <v>0</v>
      </c>
      <c r="M65" s="35">
        <f t="shared" si="10"/>
        <v>0</v>
      </c>
      <c r="N65" s="39"/>
      <c r="O65" s="39">
        <v>11</v>
      </c>
      <c r="P65" s="40"/>
      <c r="Q65" s="41">
        <f t="shared" si="11"/>
        <v>10505</v>
      </c>
      <c r="R65" s="39">
        <f t="shared" si="4"/>
        <v>220</v>
      </c>
      <c r="S65" s="42">
        <f t="shared" si="12"/>
        <v>0</v>
      </c>
    </row>
    <row r="66" spans="1:19" x14ac:dyDescent="0.2">
      <c r="A66" s="105"/>
      <c r="B66" s="101"/>
      <c r="C66" s="101"/>
      <c r="D66" s="108"/>
      <c r="E66" s="43">
        <v>0</v>
      </c>
      <c r="F66" s="44"/>
      <c r="G66" s="44"/>
      <c r="H66" s="45">
        <v>0</v>
      </c>
      <c r="I66" s="43">
        <v>0</v>
      </c>
      <c r="J66" s="43">
        <v>0</v>
      </c>
      <c r="K66" s="43">
        <v>0</v>
      </c>
      <c r="L66" s="43">
        <f t="shared" si="9"/>
        <v>0</v>
      </c>
      <c r="M66" s="43">
        <f t="shared" si="10"/>
        <v>0</v>
      </c>
      <c r="N66" s="46"/>
      <c r="O66" s="46"/>
      <c r="P66" s="47">
        <v>4.5</v>
      </c>
      <c r="Q66" s="46">
        <f t="shared" si="11"/>
        <v>4297.5</v>
      </c>
      <c r="R66" s="46">
        <f t="shared" si="4"/>
        <v>90</v>
      </c>
      <c r="S66" s="48">
        <f t="shared" si="12"/>
        <v>0</v>
      </c>
    </row>
    <row r="67" spans="1:19" x14ac:dyDescent="0.2">
      <c r="A67" s="103">
        <v>12</v>
      </c>
      <c r="B67" s="92" t="s">
        <v>63</v>
      </c>
      <c r="C67" s="92" t="s">
        <v>68</v>
      </c>
      <c r="D67" s="106" t="s">
        <v>69</v>
      </c>
      <c r="E67" s="27">
        <v>0</v>
      </c>
      <c r="F67" s="28">
        <v>0</v>
      </c>
      <c r="G67" s="29"/>
      <c r="H67" s="30"/>
      <c r="I67" s="27">
        <v>0</v>
      </c>
      <c r="J67" s="27">
        <v>0</v>
      </c>
      <c r="K67" s="27">
        <v>0</v>
      </c>
      <c r="L67" s="27">
        <f t="shared" si="9"/>
        <v>0</v>
      </c>
      <c r="M67" s="27">
        <f t="shared" si="10"/>
        <v>0</v>
      </c>
      <c r="N67" s="31">
        <v>1</v>
      </c>
      <c r="O67" s="31"/>
      <c r="P67" s="32"/>
      <c r="Q67" s="33">
        <f t="shared" si="11"/>
        <v>955</v>
      </c>
      <c r="R67" s="31">
        <f t="shared" si="4"/>
        <v>20</v>
      </c>
      <c r="S67" s="34">
        <f t="shared" si="12"/>
        <v>0</v>
      </c>
    </row>
    <row r="68" spans="1:19" x14ac:dyDescent="0.2">
      <c r="A68" s="104"/>
      <c r="B68" s="93"/>
      <c r="C68" s="93"/>
      <c r="D68" s="107"/>
      <c r="E68" s="35">
        <v>0</v>
      </c>
      <c r="F68" s="36"/>
      <c r="G68" s="37">
        <v>0</v>
      </c>
      <c r="H68" s="38"/>
      <c r="I68" s="35">
        <v>0</v>
      </c>
      <c r="J68" s="35">
        <v>0</v>
      </c>
      <c r="K68" s="35">
        <v>0</v>
      </c>
      <c r="L68" s="35">
        <f t="shared" si="9"/>
        <v>0</v>
      </c>
      <c r="M68" s="35">
        <f t="shared" si="10"/>
        <v>0</v>
      </c>
      <c r="N68" s="39"/>
      <c r="O68" s="39">
        <v>4</v>
      </c>
      <c r="P68" s="40"/>
      <c r="Q68" s="41">
        <f t="shared" si="11"/>
        <v>3820</v>
      </c>
      <c r="R68" s="39">
        <f t="shared" si="4"/>
        <v>80</v>
      </c>
      <c r="S68" s="42">
        <f t="shared" si="12"/>
        <v>0</v>
      </c>
    </row>
    <row r="69" spans="1:19" ht="11.45" customHeight="1" x14ac:dyDescent="0.2">
      <c r="A69" s="105"/>
      <c r="B69" s="101"/>
      <c r="C69" s="101"/>
      <c r="D69" s="108"/>
      <c r="E69" s="43">
        <v>0</v>
      </c>
      <c r="F69" s="44"/>
      <c r="G69" s="44"/>
      <c r="H69" s="45">
        <v>0</v>
      </c>
      <c r="I69" s="43">
        <v>0</v>
      </c>
      <c r="J69" s="43">
        <v>0</v>
      </c>
      <c r="K69" s="43">
        <v>0</v>
      </c>
      <c r="L69" s="43">
        <f t="shared" si="9"/>
        <v>0</v>
      </c>
      <c r="M69" s="43">
        <f t="shared" si="10"/>
        <v>0</v>
      </c>
      <c r="N69" s="46"/>
      <c r="O69" s="46"/>
      <c r="P69" s="47">
        <v>0.5</v>
      </c>
      <c r="Q69" s="46">
        <f t="shared" si="11"/>
        <v>477.5</v>
      </c>
      <c r="R69" s="46">
        <f t="shared" si="4"/>
        <v>10</v>
      </c>
      <c r="S69" s="48">
        <f t="shared" si="12"/>
        <v>0</v>
      </c>
    </row>
    <row r="70" spans="1:19" x14ac:dyDescent="0.2">
      <c r="A70" s="103">
        <v>12</v>
      </c>
      <c r="B70" s="92" t="s">
        <v>63</v>
      </c>
      <c r="C70" s="92" t="s">
        <v>70</v>
      </c>
      <c r="D70" s="106" t="s">
        <v>71</v>
      </c>
      <c r="E70" s="27">
        <v>0</v>
      </c>
      <c r="F70" s="28">
        <v>0</v>
      </c>
      <c r="G70" s="29"/>
      <c r="H70" s="30"/>
      <c r="I70" s="27">
        <v>0</v>
      </c>
      <c r="J70" s="27">
        <v>0</v>
      </c>
      <c r="K70" s="27">
        <v>0</v>
      </c>
      <c r="L70" s="27">
        <f t="shared" si="9"/>
        <v>0</v>
      </c>
      <c r="M70" s="27">
        <f t="shared" si="10"/>
        <v>0</v>
      </c>
      <c r="N70" s="31">
        <v>1</v>
      </c>
      <c r="O70" s="31"/>
      <c r="P70" s="32"/>
      <c r="Q70" s="33">
        <f t="shared" si="11"/>
        <v>955</v>
      </c>
      <c r="R70" s="31">
        <f t="shared" si="4"/>
        <v>20</v>
      </c>
      <c r="S70" s="34">
        <f t="shared" si="12"/>
        <v>0</v>
      </c>
    </row>
    <row r="71" spans="1:19" x14ac:dyDescent="0.2">
      <c r="A71" s="104"/>
      <c r="B71" s="93"/>
      <c r="C71" s="93"/>
      <c r="D71" s="107"/>
      <c r="E71" s="35">
        <v>0</v>
      </c>
      <c r="F71" s="36"/>
      <c r="G71" s="37">
        <v>0</v>
      </c>
      <c r="H71" s="38"/>
      <c r="I71" s="35">
        <v>0</v>
      </c>
      <c r="J71" s="35">
        <v>0</v>
      </c>
      <c r="K71" s="35">
        <v>0</v>
      </c>
      <c r="L71" s="35">
        <f t="shared" si="9"/>
        <v>0</v>
      </c>
      <c r="M71" s="35">
        <f t="shared" si="10"/>
        <v>0</v>
      </c>
      <c r="N71" s="39"/>
      <c r="O71" s="39">
        <v>4</v>
      </c>
      <c r="P71" s="40"/>
      <c r="Q71" s="41">
        <f t="shared" si="11"/>
        <v>3820</v>
      </c>
      <c r="R71" s="39">
        <f t="shared" si="4"/>
        <v>80</v>
      </c>
      <c r="S71" s="42">
        <f t="shared" si="12"/>
        <v>0</v>
      </c>
    </row>
    <row r="72" spans="1:19" x14ac:dyDescent="0.2">
      <c r="A72" s="115"/>
      <c r="B72" s="101"/>
      <c r="C72" s="94"/>
      <c r="D72" s="116"/>
      <c r="E72" s="66">
        <v>0</v>
      </c>
      <c r="F72" s="67"/>
      <c r="G72" s="67"/>
      <c r="H72" s="68">
        <v>0</v>
      </c>
      <c r="I72" s="66">
        <v>0</v>
      </c>
      <c r="J72" s="66">
        <v>0</v>
      </c>
      <c r="K72" s="66">
        <v>0</v>
      </c>
      <c r="L72" s="66">
        <f t="shared" si="9"/>
        <v>0</v>
      </c>
      <c r="M72" s="66">
        <f t="shared" si="10"/>
        <v>0</v>
      </c>
      <c r="N72" s="69"/>
      <c r="O72" s="69"/>
      <c r="P72" s="70">
        <v>1</v>
      </c>
      <c r="Q72" s="69">
        <f t="shared" si="11"/>
        <v>955</v>
      </c>
      <c r="R72" s="69">
        <f t="shared" ref="R72:R135" si="13">SUM($N72:$P72)*$C$4</f>
        <v>20</v>
      </c>
      <c r="S72" s="73">
        <f t="shared" si="12"/>
        <v>0</v>
      </c>
    </row>
    <row r="73" spans="1:19" x14ac:dyDescent="0.2">
      <c r="A73" s="100">
        <v>12</v>
      </c>
      <c r="B73" s="92" t="s">
        <v>63</v>
      </c>
      <c r="C73" s="110" t="s">
        <v>72</v>
      </c>
      <c r="D73" s="95" t="s">
        <v>73</v>
      </c>
      <c r="E73" s="27">
        <v>0</v>
      </c>
      <c r="F73" s="28">
        <v>0</v>
      </c>
      <c r="G73" s="29"/>
      <c r="H73" s="30"/>
      <c r="I73" s="27">
        <v>0</v>
      </c>
      <c r="J73" s="27">
        <v>0</v>
      </c>
      <c r="K73" s="27">
        <v>0</v>
      </c>
      <c r="L73" s="27">
        <f t="shared" ref="L73:L81" si="14">ROUND(SUM(F73:K73),2)</f>
        <v>0</v>
      </c>
      <c r="M73" s="27">
        <f t="shared" ref="M73:M81" si="15">+L73*1.5</f>
        <v>0</v>
      </c>
      <c r="N73" s="31">
        <v>3</v>
      </c>
      <c r="O73" s="31"/>
      <c r="P73" s="32"/>
      <c r="Q73" s="33">
        <f t="shared" ref="Q73:Q81" si="16">SUM(N73:P73)*($C$3)</f>
        <v>2865</v>
      </c>
      <c r="R73" s="31">
        <f t="shared" si="13"/>
        <v>60</v>
      </c>
      <c r="S73" s="34">
        <f t="shared" ref="S73:S81" si="17">+(Q73*L73)+(R73*M73)</f>
        <v>0</v>
      </c>
    </row>
    <row r="74" spans="1:19" x14ac:dyDescent="0.2">
      <c r="A74" s="100"/>
      <c r="B74" s="93"/>
      <c r="C74" s="110"/>
      <c r="D74" s="96"/>
      <c r="E74" s="35">
        <v>0</v>
      </c>
      <c r="F74" s="36"/>
      <c r="G74" s="37">
        <v>0</v>
      </c>
      <c r="H74" s="38"/>
      <c r="I74" s="35">
        <v>0</v>
      </c>
      <c r="J74" s="35">
        <v>0</v>
      </c>
      <c r="K74" s="35">
        <v>0</v>
      </c>
      <c r="L74" s="35">
        <f t="shared" si="14"/>
        <v>0</v>
      </c>
      <c r="M74" s="35">
        <f t="shared" si="15"/>
        <v>0</v>
      </c>
      <c r="N74" s="39"/>
      <c r="O74" s="39">
        <v>35</v>
      </c>
      <c r="P74" s="40"/>
      <c r="Q74" s="41">
        <f t="shared" si="16"/>
        <v>33425</v>
      </c>
      <c r="R74" s="39">
        <f t="shared" si="13"/>
        <v>700</v>
      </c>
      <c r="S74" s="42">
        <f t="shared" si="17"/>
        <v>0</v>
      </c>
    </row>
    <row r="75" spans="1:19" x14ac:dyDescent="0.2">
      <c r="A75" s="100"/>
      <c r="B75" s="101"/>
      <c r="C75" s="110"/>
      <c r="D75" s="102"/>
      <c r="E75" s="43">
        <v>0</v>
      </c>
      <c r="F75" s="44"/>
      <c r="G75" s="44"/>
      <c r="H75" s="45">
        <v>0</v>
      </c>
      <c r="I75" s="43">
        <v>0</v>
      </c>
      <c r="J75" s="43">
        <v>0</v>
      </c>
      <c r="K75" s="43">
        <v>0</v>
      </c>
      <c r="L75" s="43">
        <f t="shared" si="14"/>
        <v>0</v>
      </c>
      <c r="M75" s="43">
        <f t="shared" si="15"/>
        <v>0</v>
      </c>
      <c r="N75" s="46"/>
      <c r="O75" s="46"/>
      <c r="P75" s="75">
        <v>9</v>
      </c>
      <c r="Q75" s="46">
        <f t="shared" si="16"/>
        <v>8595</v>
      </c>
      <c r="R75" s="46">
        <f t="shared" si="13"/>
        <v>180</v>
      </c>
      <c r="S75" s="48">
        <f t="shared" si="17"/>
        <v>0</v>
      </c>
    </row>
    <row r="76" spans="1:19" x14ac:dyDescent="0.2">
      <c r="A76" s="103">
        <v>12</v>
      </c>
      <c r="B76" s="92" t="s">
        <v>63</v>
      </c>
      <c r="C76" s="92" t="s">
        <v>74</v>
      </c>
      <c r="D76" s="106" t="s">
        <v>75</v>
      </c>
      <c r="E76" s="27">
        <v>0</v>
      </c>
      <c r="F76" s="28">
        <v>0</v>
      </c>
      <c r="G76" s="29"/>
      <c r="H76" s="30"/>
      <c r="I76" s="27">
        <v>0</v>
      </c>
      <c r="J76" s="27">
        <v>0</v>
      </c>
      <c r="K76" s="27">
        <v>0</v>
      </c>
      <c r="L76" s="27">
        <f t="shared" si="14"/>
        <v>0</v>
      </c>
      <c r="M76" s="27">
        <f t="shared" si="15"/>
        <v>0</v>
      </c>
      <c r="N76" s="31">
        <v>1</v>
      </c>
      <c r="O76" s="31"/>
      <c r="P76" s="32"/>
      <c r="Q76" s="33">
        <f t="shared" si="16"/>
        <v>955</v>
      </c>
      <c r="R76" s="31">
        <f t="shared" si="13"/>
        <v>20</v>
      </c>
      <c r="S76" s="34">
        <f t="shared" si="17"/>
        <v>0</v>
      </c>
    </row>
    <row r="77" spans="1:19" x14ac:dyDescent="0.2">
      <c r="A77" s="104"/>
      <c r="B77" s="93"/>
      <c r="C77" s="93"/>
      <c r="D77" s="107"/>
      <c r="E77" s="35">
        <v>0</v>
      </c>
      <c r="F77" s="36"/>
      <c r="G77" s="37">
        <v>0</v>
      </c>
      <c r="H77" s="38"/>
      <c r="I77" s="35">
        <v>0</v>
      </c>
      <c r="J77" s="35">
        <v>0</v>
      </c>
      <c r="K77" s="35">
        <v>0</v>
      </c>
      <c r="L77" s="35">
        <f t="shared" si="14"/>
        <v>0</v>
      </c>
      <c r="M77" s="35">
        <f t="shared" si="15"/>
        <v>0</v>
      </c>
      <c r="N77" s="39"/>
      <c r="O77" s="72">
        <v>0</v>
      </c>
      <c r="P77" s="40"/>
      <c r="Q77" s="41">
        <f t="shared" si="16"/>
        <v>0</v>
      </c>
      <c r="R77" s="39">
        <f t="shared" si="13"/>
        <v>0</v>
      </c>
      <c r="S77" s="42">
        <f t="shared" si="17"/>
        <v>0</v>
      </c>
    </row>
    <row r="78" spans="1:19" x14ac:dyDescent="0.2">
      <c r="A78" s="115"/>
      <c r="B78" s="94"/>
      <c r="C78" s="94"/>
      <c r="D78" s="116"/>
      <c r="E78" s="66">
        <v>0</v>
      </c>
      <c r="F78" s="67"/>
      <c r="G78" s="67"/>
      <c r="H78" s="68">
        <v>0</v>
      </c>
      <c r="I78" s="66">
        <v>0</v>
      </c>
      <c r="J78" s="66">
        <v>0</v>
      </c>
      <c r="K78" s="66">
        <v>0</v>
      </c>
      <c r="L78" s="66">
        <f t="shared" si="14"/>
        <v>0</v>
      </c>
      <c r="M78" s="66">
        <f t="shared" si="15"/>
        <v>0</v>
      </c>
      <c r="N78" s="69"/>
      <c r="O78" s="69"/>
      <c r="P78" s="70">
        <v>2</v>
      </c>
      <c r="Q78" s="69">
        <f t="shared" si="16"/>
        <v>1910</v>
      </c>
      <c r="R78" s="69">
        <f t="shared" si="13"/>
        <v>40</v>
      </c>
      <c r="S78" s="73">
        <f t="shared" si="17"/>
        <v>0</v>
      </c>
    </row>
    <row r="79" spans="1:19" x14ac:dyDescent="0.2">
      <c r="A79" s="103">
        <v>12</v>
      </c>
      <c r="B79" s="92" t="s">
        <v>63</v>
      </c>
      <c r="C79" s="92" t="s">
        <v>76</v>
      </c>
      <c r="D79" s="106" t="s">
        <v>77</v>
      </c>
      <c r="E79" s="27">
        <v>0</v>
      </c>
      <c r="F79" s="28">
        <v>0</v>
      </c>
      <c r="G79" s="29"/>
      <c r="H79" s="30"/>
      <c r="I79" s="27">
        <v>0</v>
      </c>
      <c r="J79" s="27">
        <v>0</v>
      </c>
      <c r="K79" s="27">
        <v>0</v>
      </c>
      <c r="L79" s="27">
        <f t="shared" si="14"/>
        <v>0</v>
      </c>
      <c r="M79" s="27">
        <f t="shared" si="15"/>
        <v>0</v>
      </c>
      <c r="N79" s="31">
        <v>1</v>
      </c>
      <c r="O79" s="31"/>
      <c r="P79" s="32"/>
      <c r="Q79" s="33">
        <f t="shared" si="16"/>
        <v>955</v>
      </c>
      <c r="R79" s="31">
        <f t="shared" si="13"/>
        <v>20</v>
      </c>
      <c r="S79" s="34">
        <f t="shared" si="17"/>
        <v>0</v>
      </c>
    </row>
    <row r="80" spans="1:19" x14ac:dyDescent="0.2">
      <c r="A80" s="104"/>
      <c r="B80" s="93"/>
      <c r="C80" s="93"/>
      <c r="D80" s="107"/>
      <c r="E80" s="35">
        <v>0</v>
      </c>
      <c r="F80" s="36"/>
      <c r="G80" s="37">
        <v>0</v>
      </c>
      <c r="H80" s="38"/>
      <c r="I80" s="35">
        <v>0</v>
      </c>
      <c r="J80" s="35">
        <v>0</v>
      </c>
      <c r="K80" s="35">
        <v>0</v>
      </c>
      <c r="L80" s="35">
        <f t="shared" si="14"/>
        <v>0</v>
      </c>
      <c r="M80" s="35">
        <f t="shared" si="15"/>
        <v>0</v>
      </c>
      <c r="N80" s="39"/>
      <c r="O80" s="39">
        <v>15</v>
      </c>
      <c r="P80" s="40"/>
      <c r="Q80" s="41">
        <f t="shared" si="16"/>
        <v>14325</v>
      </c>
      <c r="R80" s="39">
        <f t="shared" si="13"/>
        <v>300</v>
      </c>
      <c r="S80" s="42">
        <f t="shared" si="17"/>
        <v>0</v>
      </c>
    </row>
    <row r="81" spans="1:19" x14ac:dyDescent="0.2">
      <c r="A81" s="105"/>
      <c r="B81" s="101"/>
      <c r="C81" s="101"/>
      <c r="D81" s="108"/>
      <c r="E81" s="43">
        <v>0</v>
      </c>
      <c r="F81" s="44"/>
      <c r="G81" s="44"/>
      <c r="H81" s="45">
        <v>0</v>
      </c>
      <c r="I81" s="43">
        <v>0</v>
      </c>
      <c r="J81" s="43">
        <v>0</v>
      </c>
      <c r="K81" s="43">
        <v>0</v>
      </c>
      <c r="L81" s="43">
        <f t="shared" si="14"/>
        <v>0</v>
      </c>
      <c r="M81" s="43">
        <f t="shared" si="15"/>
        <v>0</v>
      </c>
      <c r="N81" s="46"/>
      <c r="O81" s="46"/>
      <c r="P81" s="47">
        <v>7</v>
      </c>
      <c r="Q81" s="46">
        <f t="shared" si="16"/>
        <v>6685</v>
      </c>
      <c r="R81" s="46">
        <f t="shared" si="13"/>
        <v>140</v>
      </c>
      <c r="S81" s="48">
        <f t="shared" si="17"/>
        <v>0</v>
      </c>
    </row>
    <row r="82" spans="1:19" x14ac:dyDescent="0.2">
      <c r="A82" s="100">
        <v>12</v>
      </c>
      <c r="B82" s="92" t="s">
        <v>63</v>
      </c>
      <c r="C82" s="110" t="s">
        <v>78</v>
      </c>
      <c r="D82" s="95" t="s">
        <v>79</v>
      </c>
      <c r="E82" s="27">
        <v>0</v>
      </c>
      <c r="F82" s="28">
        <v>0</v>
      </c>
      <c r="G82" s="29"/>
      <c r="H82" s="30"/>
      <c r="I82" s="27">
        <v>0</v>
      </c>
      <c r="J82" s="27">
        <v>0</v>
      </c>
      <c r="K82" s="27">
        <v>0</v>
      </c>
      <c r="L82" s="27">
        <f t="shared" ref="L82:L90" si="18">ROUND(SUM(F82:K82),2)</f>
        <v>0</v>
      </c>
      <c r="M82" s="27">
        <f t="shared" ref="M82:M90" si="19">+L82*1.5</f>
        <v>0</v>
      </c>
      <c r="N82" s="31">
        <v>1</v>
      </c>
      <c r="O82" s="31"/>
      <c r="P82" s="32"/>
      <c r="Q82" s="33">
        <f t="shared" ref="Q82:Q90" si="20">SUM(N82:P82)*($C$3)</f>
        <v>955</v>
      </c>
      <c r="R82" s="31">
        <f t="shared" si="13"/>
        <v>20</v>
      </c>
      <c r="S82" s="34">
        <f t="shared" ref="S82:S90" si="21">+(Q82*L82)+(R82*M82)</f>
        <v>0</v>
      </c>
    </row>
    <row r="83" spans="1:19" x14ac:dyDescent="0.2">
      <c r="A83" s="100"/>
      <c r="B83" s="93"/>
      <c r="C83" s="110"/>
      <c r="D83" s="96"/>
      <c r="E83" s="35">
        <v>0</v>
      </c>
      <c r="F83" s="36"/>
      <c r="G83" s="37">
        <v>0</v>
      </c>
      <c r="H83" s="38"/>
      <c r="I83" s="35">
        <v>0</v>
      </c>
      <c r="J83" s="35">
        <v>0</v>
      </c>
      <c r="K83" s="35">
        <v>0</v>
      </c>
      <c r="L83" s="35">
        <f t="shared" si="18"/>
        <v>0</v>
      </c>
      <c r="M83" s="35">
        <f t="shared" si="19"/>
        <v>0</v>
      </c>
      <c r="N83" s="39"/>
      <c r="O83" s="39">
        <v>6</v>
      </c>
      <c r="P83" s="40"/>
      <c r="Q83" s="41">
        <f t="shared" si="20"/>
        <v>5730</v>
      </c>
      <c r="R83" s="39">
        <f t="shared" si="13"/>
        <v>120</v>
      </c>
      <c r="S83" s="42">
        <f t="shared" si="21"/>
        <v>0</v>
      </c>
    </row>
    <row r="84" spans="1:19" x14ac:dyDescent="0.2">
      <c r="A84" s="100"/>
      <c r="B84" s="101"/>
      <c r="C84" s="110"/>
      <c r="D84" s="102"/>
      <c r="E84" s="43">
        <v>0</v>
      </c>
      <c r="F84" s="44"/>
      <c r="G84" s="44"/>
      <c r="H84" s="45">
        <v>0</v>
      </c>
      <c r="I84" s="43">
        <v>0</v>
      </c>
      <c r="J84" s="43">
        <v>0</v>
      </c>
      <c r="K84" s="43">
        <v>0</v>
      </c>
      <c r="L84" s="43">
        <f t="shared" si="18"/>
        <v>0</v>
      </c>
      <c r="M84" s="43">
        <f t="shared" si="19"/>
        <v>0</v>
      </c>
      <c r="N84" s="46"/>
      <c r="O84" s="46"/>
      <c r="P84" s="74">
        <v>2</v>
      </c>
      <c r="Q84" s="46">
        <f t="shared" si="20"/>
        <v>1910</v>
      </c>
      <c r="R84" s="46">
        <f t="shared" si="13"/>
        <v>40</v>
      </c>
      <c r="S84" s="48">
        <f t="shared" si="21"/>
        <v>0</v>
      </c>
    </row>
    <row r="85" spans="1:19" x14ac:dyDescent="0.2">
      <c r="A85" s="103">
        <v>12</v>
      </c>
      <c r="B85" s="92" t="s">
        <v>63</v>
      </c>
      <c r="C85" s="92" t="s">
        <v>80</v>
      </c>
      <c r="D85" s="106" t="s">
        <v>81</v>
      </c>
      <c r="E85" s="27">
        <v>0</v>
      </c>
      <c r="F85" s="28">
        <v>0</v>
      </c>
      <c r="G85" s="29"/>
      <c r="H85" s="30"/>
      <c r="I85" s="27">
        <v>0</v>
      </c>
      <c r="J85" s="27">
        <v>0</v>
      </c>
      <c r="K85" s="27">
        <v>0</v>
      </c>
      <c r="L85" s="27">
        <f t="shared" si="18"/>
        <v>0</v>
      </c>
      <c r="M85" s="27">
        <f t="shared" si="19"/>
        <v>0</v>
      </c>
      <c r="N85" s="31">
        <v>1</v>
      </c>
      <c r="O85" s="31"/>
      <c r="P85" s="32"/>
      <c r="Q85" s="33">
        <f t="shared" si="20"/>
        <v>955</v>
      </c>
      <c r="R85" s="31">
        <f t="shared" si="13"/>
        <v>20</v>
      </c>
      <c r="S85" s="34">
        <f t="shared" si="21"/>
        <v>0</v>
      </c>
    </row>
    <row r="86" spans="1:19" x14ac:dyDescent="0.2">
      <c r="A86" s="104"/>
      <c r="B86" s="93"/>
      <c r="C86" s="93"/>
      <c r="D86" s="107"/>
      <c r="E86" s="35">
        <v>0</v>
      </c>
      <c r="F86" s="36"/>
      <c r="G86" s="37">
        <v>0</v>
      </c>
      <c r="H86" s="38"/>
      <c r="I86" s="35">
        <v>0</v>
      </c>
      <c r="J86" s="35">
        <v>0</v>
      </c>
      <c r="K86" s="35">
        <v>0</v>
      </c>
      <c r="L86" s="35">
        <f t="shared" si="18"/>
        <v>0</v>
      </c>
      <c r="M86" s="35">
        <f t="shared" si="19"/>
        <v>0</v>
      </c>
      <c r="N86" s="39"/>
      <c r="O86" s="39">
        <v>1</v>
      </c>
      <c r="P86" s="40"/>
      <c r="Q86" s="41">
        <f t="shared" si="20"/>
        <v>955</v>
      </c>
      <c r="R86" s="39">
        <f t="shared" si="13"/>
        <v>20</v>
      </c>
      <c r="S86" s="42">
        <f t="shared" si="21"/>
        <v>0</v>
      </c>
    </row>
    <row r="87" spans="1:19" ht="13.5" thickBot="1" x14ac:dyDescent="0.25">
      <c r="A87" s="113"/>
      <c r="B87" s="98"/>
      <c r="C87" s="98"/>
      <c r="D87" s="114"/>
      <c r="E87" s="57">
        <v>0</v>
      </c>
      <c r="F87" s="58"/>
      <c r="G87" s="58"/>
      <c r="H87" s="59">
        <v>0</v>
      </c>
      <c r="I87" s="57">
        <v>0</v>
      </c>
      <c r="J87" s="57">
        <v>0</v>
      </c>
      <c r="K87" s="57">
        <v>0</v>
      </c>
      <c r="L87" s="57">
        <f t="shared" si="18"/>
        <v>0</v>
      </c>
      <c r="M87" s="57">
        <f t="shared" si="19"/>
        <v>0</v>
      </c>
      <c r="N87" s="60"/>
      <c r="O87" s="60"/>
      <c r="P87" s="61">
        <v>1</v>
      </c>
      <c r="Q87" s="60">
        <f t="shared" si="20"/>
        <v>955</v>
      </c>
      <c r="R87" s="60">
        <f t="shared" si="13"/>
        <v>20</v>
      </c>
      <c r="S87" s="62">
        <f t="shared" si="21"/>
        <v>0</v>
      </c>
    </row>
    <row r="88" spans="1:19" x14ac:dyDescent="0.2">
      <c r="A88" s="103">
        <v>22</v>
      </c>
      <c r="B88" s="92" t="s">
        <v>82</v>
      </c>
      <c r="C88" s="92" t="s">
        <v>83</v>
      </c>
      <c r="D88" s="106" t="s">
        <v>84</v>
      </c>
      <c r="E88" s="27">
        <v>0</v>
      </c>
      <c r="F88" s="28">
        <v>0</v>
      </c>
      <c r="G88" s="29"/>
      <c r="H88" s="30"/>
      <c r="I88" s="27">
        <v>0</v>
      </c>
      <c r="J88" s="27">
        <v>0</v>
      </c>
      <c r="K88" s="27">
        <v>0</v>
      </c>
      <c r="L88" s="27">
        <f t="shared" si="18"/>
        <v>0</v>
      </c>
      <c r="M88" s="27">
        <f t="shared" si="19"/>
        <v>0</v>
      </c>
      <c r="N88" s="31">
        <v>1</v>
      </c>
      <c r="O88" s="31"/>
      <c r="P88" s="32"/>
      <c r="Q88" s="33">
        <f t="shared" si="20"/>
        <v>955</v>
      </c>
      <c r="R88" s="31">
        <f t="shared" si="13"/>
        <v>20</v>
      </c>
      <c r="S88" s="34">
        <f t="shared" si="21"/>
        <v>0</v>
      </c>
    </row>
    <row r="89" spans="1:19" x14ac:dyDescent="0.2">
      <c r="A89" s="104"/>
      <c r="B89" s="93"/>
      <c r="C89" s="93"/>
      <c r="D89" s="107"/>
      <c r="E89" s="35">
        <v>0</v>
      </c>
      <c r="F89" s="36"/>
      <c r="G89" s="37">
        <v>0</v>
      </c>
      <c r="H89" s="38"/>
      <c r="I89" s="35">
        <v>0</v>
      </c>
      <c r="J89" s="35">
        <v>0</v>
      </c>
      <c r="K89" s="35">
        <v>0</v>
      </c>
      <c r="L89" s="35">
        <f t="shared" si="18"/>
        <v>0</v>
      </c>
      <c r="M89" s="35">
        <f t="shared" si="19"/>
        <v>0</v>
      </c>
      <c r="N89" s="39"/>
      <c r="O89" s="39">
        <v>8</v>
      </c>
      <c r="P89" s="40"/>
      <c r="Q89" s="41">
        <f t="shared" si="20"/>
        <v>7640</v>
      </c>
      <c r="R89" s="39">
        <f t="shared" si="13"/>
        <v>160</v>
      </c>
      <c r="S89" s="42">
        <f t="shared" si="21"/>
        <v>0</v>
      </c>
    </row>
    <row r="90" spans="1:19" x14ac:dyDescent="0.2">
      <c r="A90" s="105"/>
      <c r="B90" s="101"/>
      <c r="C90" s="101"/>
      <c r="D90" s="108"/>
      <c r="E90" s="43">
        <v>0</v>
      </c>
      <c r="F90" s="44"/>
      <c r="G90" s="44"/>
      <c r="H90" s="45">
        <v>0</v>
      </c>
      <c r="I90" s="43">
        <v>0</v>
      </c>
      <c r="J90" s="43">
        <v>0</v>
      </c>
      <c r="K90" s="43">
        <v>0</v>
      </c>
      <c r="L90" s="43">
        <f t="shared" si="18"/>
        <v>0</v>
      </c>
      <c r="M90" s="43">
        <f t="shared" si="19"/>
        <v>0</v>
      </c>
      <c r="N90" s="46"/>
      <c r="O90" s="46"/>
      <c r="P90" s="47">
        <v>7</v>
      </c>
      <c r="Q90" s="46">
        <f t="shared" si="20"/>
        <v>6685</v>
      </c>
      <c r="R90" s="46">
        <f t="shared" si="13"/>
        <v>140</v>
      </c>
      <c r="S90" s="48">
        <f t="shared" si="21"/>
        <v>0</v>
      </c>
    </row>
    <row r="91" spans="1:19" x14ac:dyDescent="0.2">
      <c r="A91" s="100">
        <v>22</v>
      </c>
      <c r="B91" s="92" t="s">
        <v>82</v>
      </c>
      <c r="C91" s="110" t="s">
        <v>85</v>
      </c>
      <c r="D91" s="95" t="s">
        <v>86</v>
      </c>
      <c r="E91" s="27">
        <v>0</v>
      </c>
      <c r="F91" s="28">
        <v>0</v>
      </c>
      <c r="G91" s="29"/>
      <c r="H91" s="30"/>
      <c r="I91" s="27">
        <v>0</v>
      </c>
      <c r="J91" s="27">
        <v>0</v>
      </c>
      <c r="K91" s="27">
        <v>0</v>
      </c>
      <c r="L91" s="27">
        <f t="shared" ref="L91:L96" si="22">ROUND(SUM(F91:K91),2)</f>
        <v>0</v>
      </c>
      <c r="M91" s="27">
        <f t="shared" ref="M91:M96" si="23">+L91*1.5</f>
        <v>0</v>
      </c>
      <c r="N91" s="31">
        <v>1</v>
      </c>
      <c r="O91" s="31"/>
      <c r="P91" s="32"/>
      <c r="Q91" s="33">
        <f t="shared" ref="Q91:Q96" si="24">SUM(N91:P91)*($C$3)</f>
        <v>955</v>
      </c>
      <c r="R91" s="31">
        <f t="shared" si="13"/>
        <v>20</v>
      </c>
      <c r="S91" s="34">
        <f t="shared" ref="S91:S96" si="25">+(Q91*L91)+(R91*M91)</f>
        <v>0</v>
      </c>
    </row>
    <row r="92" spans="1:19" x14ac:dyDescent="0.2">
      <c r="A92" s="100"/>
      <c r="B92" s="93"/>
      <c r="C92" s="110"/>
      <c r="D92" s="96"/>
      <c r="E92" s="35">
        <v>0</v>
      </c>
      <c r="F92" s="36"/>
      <c r="G92" s="37">
        <v>0</v>
      </c>
      <c r="H92" s="38"/>
      <c r="I92" s="35">
        <v>0</v>
      </c>
      <c r="J92" s="35">
        <v>0</v>
      </c>
      <c r="K92" s="35">
        <v>0</v>
      </c>
      <c r="L92" s="35">
        <f t="shared" si="22"/>
        <v>0</v>
      </c>
      <c r="M92" s="35">
        <f t="shared" si="23"/>
        <v>0</v>
      </c>
      <c r="N92" s="39"/>
      <c r="O92" s="39">
        <v>4</v>
      </c>
      <c r="P92" s="40"/>
      <c r="Q92" s="41">
        <f t="shared" si="24"/>
        <v>3820</v>
      </c>
      <c r="R92" s="39">
        <f t="shared" si="13"/>
        <v>80</v>
      </c>
      <c r="S92" s="42">
        <f t="shared" si="25"/>
        <v>0</v>
      </c>
    </row>
    <row r="93" spans="1:19" ht="13.5" thickBot="1" x14ac:dyDescent="0.25">
      <c r="A93" s="109"/>
      <c r="B93" s="98"/>
      <c r="C93" s="111"/>
      <c r="D93" s="99"/>
      <c r="E93" s="57">
        <v>0</v>
      </c>
      <c r="F93" s="58"/>
      <c r="G93" s="58"/>
      <c r="H93" s="59">
        <v>0</v>
      </c>
      <c r="I93" s="57">
        <v>0</v>
      </c>
      <c r="J93" s="57">
        <v>0</v>
      </c>
      <c r="K93" s="57">
        <v>0</v>
      </c>
      <c r="L93" s="57">
        <f t="shared" si="22"/>
        <v>0</v>
      </c>
      <c r="M93" s="57">
        <f t="shared" si="23"/>
        <v>0</v>
      </c>
      <c r="N93" s="60"/>
      <c r="O93" s="60"/>
      <c r="P93" s="76">
        <v>0</v>
      </c>
      <c r="Q93" s="60">
        <f t="shared" si="24"/>
        <v>0</v>
      </c>
      <c r="R93" s="60">
        <f t="shared" si="13"/>
        <v>0</v>
      </c>
      <c r="S93" s="62">
        <f t="shared" si="25"/>
        <v>0</v>
      </c>
    </row>
    <row r="94" spans="1:19" x14ac:dyDescent="0.2">
      <c r="A94" s="103">
        <v>23</v>
      </c>
      <c r="B94" s="92" t="s">
        <v>87</v>
      </c>
      <c r="C94" s="92" t="s">
        <v>88</v>
      </c>
      <c r="D94" s="106" t="s">
        <v>89</v>
      </c>
      <c r="E94" s="27">
        <v>0</v>
      </c>
      <c r="F94" s="28">
        <v>0</v>
      </c>
      <c r="G94" s="29"/>
      <c r="H94" s="30"/>
      <c r="I94" s="27">
        <v>0</v>
      </c>
      <c r="J94" s="27">
        <v>0</v>
      </c>
      <c r="K94" s="27">
        <v>0</v>
      </c>
      <c r="L94" s="27">
        <f t="shared" si="22"/>
        <v>0</v>
      </c>
      <c r="M94" s="27">
        <f t="shared" si="23"/>
        <v>0</v>
      </c>
      <c r="N94" s="31">
        <v>1</v>
      </c>
      <c r="O94" s="31"/>
      <c r="P94" s="32"/>
      <c r="Q94" s="33">
        <f t="shared" si="24"/>
        <v>955</v>
      </c>
      <c r="R94" s="31">
        <f t="shared" si="13"/>
        <v>20</v>
      </c>
      <c r="S94" s="34">
        <f t="shared" si="25"/>
        <v>0</v>
      </c>
    </row>
    <row r="95" spans="1:19" x14ac:dyDescent="0.2">
      <c r="A95" s="104"/>
      <c r="B95" s="93"/>
      <c r="C95" s="93"/>
      <c r="D95" s="107"/>
      <c r="E95" s="35">
        <v>0</v>
      </c>
      <c r="F95" s="36"/>
      <c r="G95" s="37">
        <v>0</v>
      </c>
      <c r="H95" s="38"/>
      <c r="I95" s="35">
        <v>0</v>
      </c>
      <c r="J95" s="35">
        <v>0</v>
      </c>
      <c r="K95" s="35">
        <v>0</v>
      </c>
      <c r="L95" s="35">
        <f t="shared" si="22"/>
        <v>0</v>
      </c>
      <c r="M95" s="35">
        <f t="shared" si="23"/>
        <v>0</v>
      </c>
      <c r="N95" s="39"/>
      <c r="O95" s="39">
        <v>9</v>
      </c>
      <c r="P95" s="40"/>
      <c r="Q95" s="41">
        <f t="shared" si="24"/>
        <v>8595</v>
      </c>
      <c r="R95" s="39">
        <f t="shared" si="13"/>
        <v>180</v>
      </c>
      <c r="S95" s="42">
        <f t="shared" si="25"/>
        <v>0</v>
      </c>
    </row>
    <row r="96" spans="1:19" x14ac:dyDescent="0.2">
      <c r="A96" s="105"/>
      <c r="B96" s="101"/>
      <c r="C96" s="101"/>
      <c r="D96" s="108"/>
      <c r="E96" s="43">
        <v>0</v>
      </c>
      <c r="F96" s="44"/>
      <c r="G96" s="44"/>
      <c r="H96" s="45">
        <v>0</v>
      </c>
      <c r="I96" s="43">
        <v>0</v>
      </c>
      <c r="J96" s="43">
        <v>0</v>
      </c>
      <c r="K96" s="43">
        <v>0</v>
      </c>
      <c r="L96" s="43">
        <f t="shared" si="22"/>
        <v>0</v>
      </c>
      <c r="M96" s="43">
        <f t="shared" si="23"/>
        <v>0</v>
      </c>
      <c r="N96" s="46"/>
      <c r="O96" s="46"/>
      <c r="P96" s="47">
        <v>4</v>
      </c>
      <c r="Q96" s="46">
        <f t="shared" si="24"/>
        <v>3820</v>
      </c>
      <c r="R96" s="46">
        <f t="shared" si="13"/>
        <v>80</v>
      </c>
      <c r="S96" s="48">
        <f t="shared" si="25"/>
        <v>0</v>
      </c>
    </row>
    <row r="97" spans="1:19" x14ac:dyDescent="0.2">
      <c r="A97" s="100">
        <v>23</v>
      </c>
      <c r="B97" s="92" t="s">
        <v>87</v>
      </c>
      <c r="C97" s="110" t="s">
        <v>90</v>
      </c>
      <c r="D97" s="95" t="s">
        <v>91</v>
      </c>
      <c r="E97" s="27">
        <v>0</v>
      </c>
      <c r="F97" s="28">
        <v>0</v>
      </c>
      <c r="G97" s="29"/>
      <c r="H97" s="30"/>
      <c r="I97" s="27">
        <v>0</v>
      </c>
      <c r="J97" s="27">
        <v>0</v>
      </c>
      <c r="K97" s="27">
        <v>0</v>
      </c>
      <c r="L97" s="27">
        <f t="shared" ref="L97:L99" si="26">ROUND(SUM(F97:K97),2)</f>
        <v>0</v>
      </c>
      <c r="M97" s="27">
        <f t="shared" ref="M97:M99" si="27">+L97*1.5</f>
        <v>0</v>
      </c>
      <c r="N97" s="31">
        <v>1</v>
      </c>
      <c r="O97" s="31"/>
      <c r="P97" s="32"/>
      <c r="Q97" s="33">
        <f t="shared" ref="Q97:Q99" si="28">SUM(N97:P97)*($C$3)</f>
        <v>955</v>
      </c>
      <c r="R97" s="31">
        <f t="shared" si="13"/>
        <v>20</v>
      </c>
      <c r="S97" s="34">
        <f t="shared" ref="S97:S99" si="29">+(Q97*L97)+(R97*M97)</f>
        <v>0</v>
      </c>
    </row>
    <row r="98" spans="1:19" x14ac:dyDescent="0.2">
      <c r="A98" s="100"/>
      <c r="B98" s="93"/>
      <c r="C98" s="110"/>
      <c r="D98" s="96"/>
      <c r="E98" s="35">
        <v>0</v>
      </c>
      <c r="F98" s="36"/>
      <c r="G98" s="37">
        <v>0</v>
      </c>
      <c r="H98" s="38"/>
      <c r="I98" s="35">
        <v>0</v>
      </c>
      <c r="J98" s="35">
        <v>0</v>
      </c>
      <c r="K98" s="35">
        <v>0</v>
      </c>
      <c r="L98" s="35">
        <f t="shared" si="26"/>
        <v>0</v>
      </c>
      <c r="M98" s="35">
        <f t="shared" si="27"/>
        <v>0</v>
      </c>
      <c r="N98" s="39"/>
      <c r="O98" s="39">
        <v>4</v>
      </c>
      <c r="P98" s="40"/>
      <c r="Q98" s="41">
        <f t="shared" si="28"/>
        <v>3820</v>
      </c>
      <c r="R98" s="39">
        <f t="shared" si="13"/>
        <v>80</v>
      </c>
      <c r="S98" s="42">
        <f t="shared" si="29"/>
        <v>0</v>
      </c>
    </row>
    <row r="99" spans="1:19" x14ac:dyDescent="0.2">
      <c r="A99" s="89"/>
      <c r="B99" s="94"/>
      <c r="C99" s="112"/>
      <c r="D99" s="96"/>
      <c r="E99" s="66">
        <v>0</v>
      </c>
      <c r="F99" s="67"/>
      <c r="G99" s="67"/>
      <c r="H99" s="68">
        <v>0</v>
      </c>
      <c r="I99" s="66">
        <v>0</v>
      </c>
      <c r="J99" s="66">
        <v>0</v>
      </c>
      <c r="K99" s="66">
        <v>0</v>
      </c>
      <c r="L99" s="66">
        <f t="shared" si="26"/>
        <v>0</v>
      </c>
      <c r="M99" s="66">
        <f t="shared" si="27"/>
        <v>0</v>
      </c>
      <c r="N99" s="69"/>
      <c r="O99" s="69"/>
      <c r="P99" s="77">
        <v>3</v>
      </c>
      <c r="Q99" s="69">
        <f t="shared" si="28"/>
        <v>2865</v>
      </c>
      <c r="R99" s="69">
        <f t="shared" si="13"/>
        <v>60</v>
      </c>
      <c r="S99" s="73">
        <f t="shared" si="29"/>
        <v>0</v>
      </c>
    </row>
    <row r="100" spans="1:19" x14ac:dyDescent="0.2">
      <c r="A100" s="100">
        <v>23</v>
      </c>
      <c r="B100" s="92" t="s">
        <v>87</v>
      </c>
      <c r="C100" s="110" t="s">
        <v>92</v>
      </c>
      <c r="D100" s="95" t="s">
        <v>93</v>
      </c>
      <c r="E100" s="27">
        <v>0</v>
      </c>
      <c r="F100" s="28">
        <v>0</v>
      </c>
      <c r="G100" s="29"/>
      <c r="H100" s="30"/>
      <c r="I100" s="27">
        <v>0</v>
      </c>
      <c r="J100" s="27">
        <v>0</v>
      </c>
      <c r="K100" s="27">
        <v>0</v>
      </c>
      <c r="L100" s="27">
        <f t="shared" ref="L100:L108" si="30">ROUND(SUM(F100:K100),2)</f>
        <v>0</v>
      </c>
      <c r="M100" s="27">
        <f t="shared" ref="M100:M108" si="31">+L100*1.5</f>
        <v>0</v>
      </c>
      <c r="N100" s="31">
        <v>1</v>
      </c>
      <c r="O100" s="31"/>
      <c r="P100" s="32"/>
      <c r="Q100" s="33">
        <f t="shared" ref="Q100:Q108" si="32">SUM(N100:P100)*($C$3)</f>
        <v>955</v>
      </c>
      <c r="R100" s="31">
        <f t="shared" si="13"/>
        <v>20</v>
      </c>
      <c r="S100" s="34">
        <f t="shared" ref="S100:S108" si="33">+(Q100*L100)+(R100*M100)</f>
        <v>0</v>
      </c>
    </row>
    <row r="101" spans="1:19" x14ac:dyDescent="0.2">
      <c r="A101" s="100"/>
      <c r="B101" s="93"/>
      <c r="C101" s="110"/>
      <c r="D101" s="96"/>
      <c r="E101" s="35">
        <v>0</v>
      </c>
      <c r="F101" s="36"/>
      <c r="G101" s="37">
        <v>0</v>
      </c>
      <c r="H101" s="38"/>
      <c r="I101" s="35">
        <v>0</v>
      </c>
      <c r="J101" s="35">
        <v>0</v>
      </c>
      <c r="K101" s="35">
        <v>0</v>
      </c>
      <c r="L101" s="35">
        <f t="shared" si="30"/>
        <v>0</v>
      </c>
      <c r="M101" s="35">
        <f t="shared" si="31"/>
        <v>0</v>
      </c>
      <c r="N101" s="39"/>
      <c r="O101" s="39">
        <v>5</v>
      </c>
      <c r="P101" s="40"/>
      <c r="Q101" s="41">
        <f t="shared" si="32"/>
        <v>4775</v>
      </c>
      <c r="R101" s="39">
        <f t="shared" si="13"/>
        <v>100</v>
      </c>
      <c r="S101" s="42">
        <f t="shared" si="33"/>
        <v>0</v>
      </c>
    </row>
    <row r="102" spans="1:19" ht="13.5" thickBot="1" x14ac:dyDescent="0.25">
      <c r="A102" s="109"/>
      <c r="B102" s="98"/>
      <c r="C102" s="111"/>
      <c r="D102" s="99"/>
      <c r="E102" s="57">
        <v>0</v>
      </c>
      <c r="F102" s="58"/>
      <c r="G102" s="58"/>
      <c r="H102" s="59">
        <v>0</v>
      </c>
      <c r="I102" s="57">
        <v>0</v>
      </c>
      <c r="J102" s="57">
        <v>0</v>
      </c>
      <c r="K102" s="57">
        <v>0</v>
      </c>
      <c r="L102" s="57">
        <f t="shared" si="30"/>
        <v>0</v>
      </c>
      <c r="M102" s="57">
        <f t="shared" si="31"/>
        <v>0</v>
      </c>
      <c r="N102" s="60"/>
      <c r="O102" s="60"/>
      <c r="P102" s="76">
        <v>2</v>
      </c>
      <c r="Q102" s="60">
        <f t="shared" si="32"/>
        <v>1910</v>
      </c>
      <c r="R102" s="60">
        <f t="shared" si="13"/>
        <v>40</v>
      </c>
      <c r="S102" s="62">
        <f t="shared" si="33"/>
        <v>0</v>
      </c>
    </row>
    <row r="103" spans="1:19" x14ac:dyDescent="0.2">
      <c r="A103" s="103">
        <v>46</v>
      </c>
      <c r="B103" s="92" t="s">
        <v>94</v>
      </c>
      <c r="C103" s="92" t="s">
        <v>95</v>
      </c>
      <c r="D103" s="106" t="s">
        <v>96</v>
      </c>
      <c r="E103" s="27">
        <v>0</v>
      </c>
      <c r="F103" s="28">
        <v>0</v>
      </c>
      <c r="G103" s="29"/>
      <c r="H103" s="30"/>
      <c r="I103" s="27">
        <v>0</v>
      </c>
      <c r="J103" s="27">
        <v>0</v>
      </c>
      <c r="K103" s="27">
        <v>0</v>
      </c>
      <c r="L103" s="27">
        <f t="shared" si="30"/>
        <v>0</v>
      </c>
      <c r="M103" s="27">
        <f t="shared" si="31"/>
        <v>0</v>
      </c>
      <c r="N103" s="31">
        <v>1</v>
      </c>
      <c r="O103" s="31"/>
      <c r="P103" s="32"/>
      <c r="Q103" s="33">
        <f t="shared" si="32"/>
        <v>955</v>
      </c>
      <c r="R103" s="31">
        <f t="shared" si="13"/>
        <v>20</v>
      </c>
      <c r="S103" s="34">
        <f t="shared" si="33"/>
        <v>0</v>
      </c>
    </row>
    <row r="104" spans="1:19" x14ac:dyDescent="0.2">
      <c r="A104" s="104"/>
      <c r="B104" s="93"/>
      <c r="C104" s="93"/>
      <c r="D104" s="107"/>
      <c r="E104" s="35">
        <v>0</v>
      </c>
      <c r="F104" s="36"/>
      <c r="G104" s="37">
        <v>0</v>
      </c>
      <c r="H104" s="38"/>
      <c r="I104" s="35">
        <v>0</v>
      </c>
      <c r="J104" s="35">
        <v>0</v>
      </c>
      <c r="K104" s="35">
        <v>0</v>
      </c>
      <c r="L104" s="35">
        <f t="shared" si="30"/>
        <v>0</v>
      </c>
      <c r="M104" s="35">
        <f t="shared" si="31"/>
        <v>0</v>
      </c>
      <c r="N104" s="39"/>
      <c r="O104" s="39">
        <v>6</v>
      </c>
      <c r="P104" s="40"/>
      <c r="Q104" s="41">
        <f t="shared" si="32"/>
        <v>5730</v>
      </c>
      <c r="R104" s="39">
        <f t="shared" si="13"/>
        <v>120</v>
      </c>
      <c r="S104" s="42">
        <f t="shared" si="33"/>
        <v>0</v>
      </c>
    </row>
    <row r="105" spans="1:19" x14ac:dyDescent="0.2">
      <c r="A105" s="105"/>
      <c r="B105" s="101"/>
      <c r="C105" s="101"/>
      <c r="D105" s="108"/>
      <c r="E105" s="43">
        <v>0</v>
      </c>
      <c r="F105" s="44"/>
      <c r="G105" s="44"/>
      <c r="H105" s="45">
        <v>0</v>
      </c>
      <c r="I105" s="43">
        <v>0</v>
      </c>
      <c r="J105" s="43">
        <v>0</v>
      </c>
      <c r="K105" s="43">
        <v>0</v>
      </c>
      <c r="L105" s="43">
        <f t="shared" si="30"/>
        <v>0</v>
      </c>
      <c r="M105" s="43">
        <f t="shared" si="31"/>
        <v>0</v>
      </c>
      <c r="N105" s="46"/>
      <c r="O105" s="46"/>
      <c r="P105" s="47">
        <v>1</v>
      </c>
      <c r="Q105" s="46">
        <f t="shared" si="32"/>
        <v>955</v>
      </c>
      <c r="R105" s="46">
        <f t="shared" si="13"/>
        <v>20</v>
      </c>
      <c r="S105" s="48">
        <f t="shared" si="33"/>
        <v>0</v>
      </c>
    </row>
    <row r="106" spans="1:19" x14ac:dyDescent="0.2">
      <c r="A106" s="100">
        <v>46</v>
      </c>
      <c r="B106" s="92" t="s">
        <v>94</v>
      </c>
      <c r="C106" s="92" t="s">
        <v>97</v>
      </c>
      <c r="D106" s="95" t="s">
        <v>98</v>
      </c>
      <c r="E106" s="27">
        <v>0</v>
      </c>
      <c r="F106" s="28">
        <v>0</v>
      </c>
      <c r="G106" s="29"/>
      <c r="H106" s="30"/>
      <c r="I106" s="27">
        <v>0</v>
      </c>
      <c r="J106" s="27">
        <v>0</v>
      </c>
      <c r="K106" s="27">
        <v>0</v>
      </c>
      <c r="L106" s="27">
        <f t="shared" si="30"/>
        <v>0</v>
      </c>
      <c r="M106" s="27">
        <f t="shared" si="31"/>
        <v>0</v>
      </c>
      <c r="N106" s="31">
        <v>1</v>
      </c>
      <c r="O106" s="31"/>
      <c r="P106" s="32"/>
      <c r="Q106" s="33">
        <f t="shared" si="32"/>
        <v>955</v>
      </c>
      <c r="R106" s="31">
        <f t="shared" si="13"/>
        <v>20</v>
      </c>
      <c r="S106" s="34">
        <f t="shared" si="33"/>
        <v>0</v>
      </c>
    </row>
    <row r="107" spans="1:19" x14ac:dyDescent="0.2">
      <c r="A107" s="100"/>
      <c r="B107" s="93"/>
      <c r="C107" s="93"/>
      <c r="D107" s="96"/>
      <c r="E107" s="35">
        <v>0</v>
      </c>
      <c r="F107" s="36"/>
      <c r="G107" s="37">
        <v>0</v>
      </c>
      <c r="H107" s="38"/>
      <c r="I107" s="35">
        <v>0</v>
      </c>
      <c r="J107" s="35">
        <v>0</v>
      </c>
      <c r="K107" s="35">
        <v>0</v>
      </c>
      <c r="L107" s="35">
        <f t="shared" si="30"/>
        <v>0</v>
      </c>
      <c r="M107" s="35">
        <f t="shared" si="31"/>
        <v>0</v>
      </c>
      <c r="N107" s="39"/>
      <c r="O107" s="39">
        <v>4</v>
      </c>
      <c r="P107" s="40"/>
      <c r="Q107" s="41">
        <f t="shared" si="32"/>
        <v>3820</v>
      </c>
      <c r="R107" s="39">
        <f t="shared" si="13"/>
        <v>80</v>
      </c>
      <c r="S107" s="42">
        <f t="shared" si="33"/>
        <v>0</v>
      </c>
    </row>
    <row r="108" spans="1:19" x14ac:dyDescent="0.2">
      <c r="A108" s="89"/>
      <c r="B108" s="94"/>
      <c r="C108" s="94"/>
      <c r="D108" s="96"/>
      <c r="E108" s="66">
        <v>0</v>
      </c>
      <c r="F108" s="67"/>
      <c r="G108" s="67"/>
      <c r="H108" s="68">
        <v>0</v>
      </c>
      <c r="I108" s="66">
        <v>0</v>
      </c>
      <c r="J108" s="66">
        <v>0</v>
      </c>
      <c r="K108" s="66">
        <v>0</v>
      </c>
      <c r="L108" s="66">
        <f t="shared" si="30"/>
        <v>0</v>
      </c>
      <c r="M108" s="66">
        <f t="shared" si="31"/>
        <v>0</v>
      </c>
      <c r="N108" s="69"/>
      <c r="O108" s="69"/>
      <c r="P108" s="77">
        <v>3</v>
      </c>
      <c r="Q108" s="69">
        <f t="shared" si="32"/>
        <v>2865</v>
      </c>
      <c r="R108" s="69">
        <f t="shared" si="13"/>
        <v>60</v>
      </c>
      <c r="S108" s="73">
        <f t="shared" si="33"/>
        <v>0</v>
      </c>
    </row>
    <row r="109" spans="1:19" x14ac:dyDescent="0.2">
      <c r="A109" s="100">
        <v>46</v>
      </c>
      <c r="B109" s="92" t="s">
        <v>94</v>
      </c>
      <c r="C109" s="92" t="s">
        <v>99</v>
      </c>
      <c r="D109" s="95" t="s">
        <v>100</v>
      </c>
      <c r="E109" s="27">
        <v>0</v>
      </c>
      <c r="F109" s="28">
        <v>0</v>
      </c>
      <c r="G109" s="29"/>
      <c r="H109" s="30"/>
      <c r="I109" s="27">
        <v>0</v>
      </c>
      <c r="J109" s="27">
        <v>0</v>
      </c>
      <c r="K109" s="27">
        <v>0</v>
      </c>
      <c r="L109" s="27">
        <f t="shared" ref="L109:L120" si="34">ROUND(SUM(F109:K109),2)</f>
        <v>0</v>
      </c>
      <c r="M109" s="27">
        <f t="shared" ref="M109:M120" si="35">+L109*1.5</f>
        <v>0</v>
      </c>
      <c r="N109" s="31">
        <v>1</v>
      </c>
      <c r="O109" s="31"/>
      <c r="P109" s="32"/>
      <c r="Q109" s="33">
        <f t="shared" ref="Q109:Q120" si="36">SUM(N109:P109)*($C$3)</f>
        <v>955</v>
      </c>
      <c r="R109" s="31">
        <f t="shared" si="13"/>
        <v>20</v>
      </c>
      <c r="S109" s="34">
        <f t="shared" ref="S109:S120" si="37">+(Q109*L109)+(R109*M109)</f>
        <v>0</v>
      </c>
    </row>
    <row r="110" spans="1:19" x14ac:dyDescent="0.2">
      <c r="A110" s="100"/>
      <c r="B110" s="93"/>
      <c r="C110" s="93"/>
      <c r="D110" s="96"/>
      <c r="E110" s="35">
        <v>0</v>
      </c>
      <c r="F110" s="36"/>
      <c r="G110" s="37">
        <v>0</v>
      </c>
      <c r="H110" s="38"/>
      <c r="I110" s="35">
        <v>0</v>
      </c>
      <c r="J110" s="35">
        <v>0</v>
      </c>
      <c r="K110" s="35">
        <v>0</v>
      </c>
      <c r="L110" s="35">
        <f t="shared" si="34"/>
        <v>0</v>
      </c>
      <c r="M110" s="35">
        <f t="shared" si="35"/>
        <v>0</v>
      </c>
      <c r="N110" s="39"/>
      <c r="O110" s="39">
        <v>5</v>
      </c>
      <c r="P110" s="40"/>
      <c r="Q110" s="41">
        <f t="shared" si="36"/>
        <v>4775</v>
      </c>
      <c r="R110" s="39">
        <f t="shared" si="13"/>
        <v>100</v>
      </c>
      <c r="S110" s="42">
        <f t="shared" si="37"/>
        <v>0</v>
      </c>
    </row>
    <row r="111" spans="1:19" x14ac:dyDescent="0.2">
      <c r="A111" s="89"/>
      <c r="B111" s="94"/>
      <c r="C111" s="94"/>
      <c r="D111" s="96"/>
      <c r="E111" s="66">
        <v>0</v>
      </c>
      <c r="F111" s="67"/>
      <c r="G111" s="67"/>
      <c r="H111" s="68">
        <v>0</v>
      </c>
      <c r="I111" s="66">
        <v>0</v>
      </c>
      <c r="J111" s="66">
        <v>0</v>
      </c>
      <c r="K111" s="66">
        <v>0</v>
      </c>
      <c r="L111" s="66">
        <f t="shared" si="34"/>
        <v>0</v>
      </c>
      <c r="M111" s="66">
        <f t="shared" si="35"/>
        <v>0</v>
      </c>
      <c r="N111" s="69"/>
      <c r="O111" s="69"/>
      <c r="P111" s="77">
        <v>2</v>
      </c>
      <c r="Q111" s="69">
        <f t="shared" si="36"/>
        <v>1910</v>
      </c>
      <c r="R111" s="69">
        <f t="shared" si="13"/>
        <v>40</v>
      </c>
      <c r="S111" s="73">
        <f t="shared" si="37"/>
        <v>0</v>
      </c>
    </row>
    <row r="112" spans="1:19" x14ac:dyDescent="0.2">
      <c r="A112" s="100">
        <v>46</v>
      </c>
      <c r="B112" s="92" t="s">
        <v>94</v>
      </c>
      <c r="C112" s="92" t="s">
        <v>101</v>
      </c>
      <c r="D112" s="95" t="s">
        <v>102</v>
      </c>
      <c r="E112" s="27">
        <v>0</v>
      </c>
      <c r="F112" s="28">
        <v>0</v>
      </c>
      <c r="G112" s="29"/>
      <c r="H112" s="30"/>
      <c r="I112" s="27">
        <v>0</v>
      </c>
      <c r="J112" s="27">
        <v>0</v>
      </c>
      <c r="K112" s="27">
        <v>0</v>
      </c>
      <c r="L112" s="27">
        <f t="shared" si="34"/>
        <v>0</v>
      </c>
      <c r="M112" s="27">
        <f t="shared" si="35"/>
        <v>0</v>
      </c>
      <c r="N112" s="31">
        <v>1</v>
      </c>
      <c r="O112" s="31"/>
      <c r="P112" s="32"/>
      <c r="Q112" s="33">
        <f t="shared" si="36"/>
        <v>955</v>
      </c>
      <c r="R112" s="31">
        <f t="shared" si="13"/>
        <v>20</v>
      </c>
      <c r="S112" s="34">
        <f t="shared" si="37"/>
        <v>0</v>
      </c>
    </row>
    <row r="113" spans="1:19" x14ac:dyDescent="0.2">
      <c r="A113" s="100"/>
      <c r="B113" s="93"/>
      <c r="C113" s="93"/>
      <c r="D113" s="96"/>
      <c r="E113" s="35">
        <v>0</v>
      </c>
      <c r="F113" s="36"/>
      <c r="G113" s="37">
        <v>0</v>
      </c>
      <c r="H113" s="38"/>
      <c r="I113" s="35">
        <v>0</v>
      </c>
      <c r="J113" s="35">
        <v>0</v>
      </c>
      <c r="K113" s="35">
        <v>0</v>
      </c>
      <c r="L113" s="35">
        <f t="shared" si="34"/>
        <v>0</v>
      </c>
      <c r="M113" s="35">
        <f t="shared" si="35"/>
        <v>0</v>
      </c>
      <c r="N113" s="39"/>
      <c r="O113" s="39">
        <v>4</v>
      </c>
      <c r="P113" s="40"/>
      <c r="Q113" s="41">
        <f t="shared" si="36"/>
        <v>3820</v>
      </c>
      <c r="R113" s="39">
        <f t="shared" si="13"/>
        <v>80</v>
      </c>
      <c r="S113" s="42">
        <f t="shared" si="37"/>
        <v>0</v>
      </c>
    </row>
    <row r="114" spans="1:19" x14ac:dyDescent="0.2">
      <c r="A114" s="100"/>
      <c r="B114" s="94"/>
      <c r="C114" s="101"/>
      <c r="D114" s="102"/>
      <c r="E114" s="43">
        <v>0</v>
      </c>
      <c r="F114" s="44"/>
      <c r="G114" s="44"/>
      <c r="H114" s="45">
        <v>0</v>
      </c>
      <c r="I114" s="43">
        <v>0</v>
      </c>
      <c r="J114" s="43">
        <v>0</v>
      </c>
      <c r="K114" s="43">
        <v>0</v>
      </c>
      <c r="L114" s="43">
        <f t="shared" si="34"/>
        <v>0</v>
      </c>
      <c r="M114" s="43">
        <f t="shared" si="35"/>
        <v>0</v>
      </c>
      <c r="N114" s="46"/>
      <c r="O114" s="46"/>
      <c r="P114" s="74">
        <v>3</v>
      </c>
      <c r="Q114" s="46">
        <f t="shared" si="36"/>
        <v>2865</v>
      </c>
      <c r="R114" s="46">
        <f t="shared" si="13"/>
        <v>60</v>
      </c>
      <c r="S114" s="48">
        <f t="shared" si="37"/>
        <v>0</v>
      </c>
    </row>
    <row r="115" spans="1:19" x14ac:dyDescent="0.2">
      <c r="A115" s="100">
        <v>46</v>
      </c>
      <c r="B115" s="92" t="s">
        <v>94</v>
      </c>
      <c r="C115" s="92" t="s">
        <v>103</v>
      </c>
      <c r="D115" s="95" t="s">
        <v>104</v>
      </c>
      <c r="E115" s="27">
        <v>0</v>
      </c>
      <c r="F115" s="28">
        <v>0</v>
      </c>
      <c r="G115" s="29"/>
      <c r="H115" s="30"/>
      <c r="I115" s="27">
        <v>0</v>
      </c>
      <c r="J115" s="27">
        <v>0</v>
      </c>
      <c r="K115" s="27">
        <v>0</v>
      </c>
      <c r="L115" s="27">
        <f t="shared" si="34"/>
        <v>0</v>
      </c>
      <c r="M115" s="27">
        <f t="shared" si="35"/>
        <v>0</v>
      </c>
      <c r="N115" s="31">
        <v>1</v>
      </c>
      <c r="O115" s="31"/>
      <c r="P115" s="32"/>
      <c r="Q115" s="33">
        <f t="shared" si="36"/>
        <v>955</v>
      </c>
      <c r="R115" s="31">
        <f t="shared" si="13"/>
        <v>20</v>
      </c>
      <c r="S115" s="34">
        <f t="shared" si="37"/>
        <v>0</v>
      </c>
    </row>
    <row r="116" spans="1:19" x14ac:dyDescent="0.2">
      <c r="A116" s="100"/>
      <c r="B116" s="93"/>
      <c r="C116" s="93"/>
      <c r="D116" s="96"/>
      <c r="E116" s="35">
        <v>0</v>
      </c>
      <c r="F116" s="36"/>
      <c r="G116" s="37">
        <v>0</v>
      </c>
      <c r="H116" s="38"/>
      <c r="I116" s="35">
        <v>0</v>
      </c>
      <c r="J116" s="35">
        <v>0</v>
      </c>
      <c r="K116" s="35">
        <v>0</v>
      </c>
      <c r="L116" s="35">
        <f t="shared" si="34"/>
        <v>0</v>
      </c>
      <c r="M116" s="35">
        <f t="shared" si="35"/>
        <v>0</v>
      </c>
      <c r="N116" s="39"/>
      <c r="O116" s="39">
        <v>6</v>
      </c>
      <c r="P116" s="40"/>
      <c r="Q116" s="41">
        <f t="shared" si="36"/>
        <v>5730</v>
      </c>
      <c r="R116" s="39">
        <f t="shared" si="13"/>
        <v>120</v>
      </c>
      <c r="S116" s="42">
        <f t="shared" si="37"/>
        <v>0</v>
      </c>
    </row>
    <row r="117" spans="1:19" ht="13.5" thickBot="1" x14ac:dyDescent="0.25">
      <c r="A117" s="109"/>
      <c r="B117" s="98"/>
      <c r="C117" s="98"/>
      <c r="D117" s="99"/>
      <c r="E117" s="57">
        <v>0</v>
      </c>
      <c r="F117" s="58"/>
      <c r="G117" s="58"/>
      <c r="H117" s="59">
        <v>0</v>
      </c>
      <c r="I117" s="57">
        <v>0</v>
      </c>
      <c r="J117" s="57">
        <v>0</v>
      </c>
      <c r="K117" s="57">
        <v>0</v>
      </c>
      <c r="L117" s="57">
        <f t="shared" si="34"/>
        <v>0</v>
      </c>
      <c r="M117" s="57">
        <f t="shared" si="35"/>
        <v>0</v>
      </c>
      <c r="N117" s="60"/>
      <c r="O117" s="60"/>
      <c r="P117" s="76">
        <v>3</v>
      </c>
      <c r="Q117" s="60">
        <f t="shared" si="36"/>
        <v>2865</v>
      </c>
      <c r="R117" s="60">
        <f t="shared" si="13"/>
        <v>60</v>
      </c>
      <c r="S117" s="62">
        <f t="shared" si="37"/>
        <v>0</v>
      </c>
    </row>
    <row r="118" spans="1:19" x14ac:dyDescent="0.2">
      <c r="A118" s="100">
        <v>48</v>
      </c>
      <c r="B118" s="92" t="s">
        <v>105</v>
      </c>
      <c r="C118" s="92" t="s">
        <v>106</v>
      </c>
      <c r="D118" s="95" t="s">
        <v>107</v>
      </c>
      <c r="E118" s="27">
        <v>0</v>
      </c>
      <c r="F118" s="28">
        <v>0</v>
      </c>
      <c r="G118" s="29"/>
      <c r="H118" s="30"/>
      <c r="I118" s="27">
        <v>0</v>
      </c>
      <c r="J118" s="27">
        <v>0</v>
      </c>
      <c r="K118" s="27">
        <v>0</v>
      </c>
      <c r="L118" s="27">
        <f t="shared" si="34"/>
        <v>0</v>
      </c>
      <c r="M118" s="27">
        <f t="shared" si="35"/>
        <v>0</v>
      </c>
      <c r="N118" s="31">
        <v>1</v>
      </c>
      <c r="O118" s="31"/>
      <c r="P118" s="32"/>
      <c r="Q118" s="33">
        <f t="shared" si="36"/>
        <v>955</v>
      </c>
      <c r="R118" s="31">
        <f t="shared" si="13"/>
        <v>20</v>
      </c>
      <c r="S118" s="34">
        <f t="shared" si="37"/>
        <v>0</v>
      </c>
    </row>
    <row r="119" spans="1:19" x14ac:dyDescent="0.2">
      <c r="A119" s="100"/>
      <c r="B119" s="93"/>
      <c r="C119" s="93"/>
      <c r="D119" s="96"/>
      <c r="E119" s="35">
        <v>0</v>
      </c>
      <c r="F119" s="36"/>
      <c r="G119" s="37">
        <v>0</v>
      </c>
      <c r="H119" s="38"/>
      <c r="I119" s="35">
        <v>0</v>
      </c>
      <c r="J119" s="35">
        <v>0</v>
      </c>
      <c r="K119" s="35">
        <v>0</v>
      </c>
      <c r="L119" s="35">
        <f t="shared" si="34"/>
        <v>0</v>
      </c>
      <c r="M119" s="35">
        <f t="shared" si="35"/>
        <v>0</v>
      </c>
      <c r="N119" s="39"/>
      <c r="O119" s="39">
        <v>6</v>
      </c>
      <c r="P119" s="40"/>
      <c r="Q119" s="41">
        <f t="shared" si="36"/>
        <v>5730</v>
      </c>
      <c r="R119" s="39">
        <f t="shared" si="13"/>
        <v>120</v>
      </c>
      <c r="S119" s="42">
        <f t="shared" si="37"/>
        <v>0</v>
      </c>
    </row>
    <row r="120" spans="1:19" x14ac:dyDescent="0.2">
      <c r="A120" s="89"/>
      <c r="B120" s="94"/>
      <c r="C120" s="94"/>
      <c r="D120" s="96"/>
      <c r="E120" s="66">
        <v>0</v>
      </c>
      <c r="F120" s="67"/>
      <c r="G120" s="67"/>
      <c r="H120" s="68">
        <v>0</v>
      </c>
      <c r="I120" s="66">
        <v>0</v>
      </c>
      <c r="J120" s="66">
        <v>0</v>
      </c>
      <c r="K120" s="66">
        <v>0</v>
      </c>
      <c r="L120" s="66">
        <f t="shared" si="34"/>
        <v>0</v>
      </c>
      <c r="M120" s="66">
        <f t="shared" si="35"/>
        <v>0</v>
      </c>
      <c r="N120" s="69"/>
      <c r="O120" s="69"/>
      <c r="P120" s="77">
        <v>4</v>
      </c>
      <c r="Q120" s="69">
        <f t="shared" si="36"/>
        <v>3820</v>
      </c>
      <c r="R120" s="69">
        <f t="shared" si="13"/>
        <v>80</v>
      </c>
      <c r="S120" s="73">
        <f t="shared" si="37"/>
        <v>0</v>
      </c>
    </row>
    <row r="121" spans="1:19" x14ac:dyDescent="0.2">
      <c r="A121" s="100">
        <v>48</v>
      </c>
      <c r="B121" s="92" t="s">
        <v>105</v>
      </c>
      <c r="C121" s="92" t="s">
        <v>108</v>
      </c>
      <c r="D121" s="95" t="s">
        <v>109</v>
      </c>
      <c r="E121" s="27">
        <v>0</v>
      </c>
      <c r="F121" s="28">
        <v>0</v>
      </c>
      <c r="G121" s="29"/>
      <c r="H121" s="30"/>
      <c r="I121" s="27">
        <v>0</v>
      </c>
      <c r="J121" s="27">
        <v>0</v>
      </c>
      <c r="K121" s="27">
        <v>0</v>
      </c>
      <c r="L121" s="27">
        <f t="shared" ref="L121:L132" si="38">ROUND(SUM(F121:K121),2)</f>
        <v>0</v>
      </c>
      <c r="M121" s="27">
        <f t="shared" ref="M121:M132" si="39">+L121*1.5</f>
        <v>0</v>
      </c>
      <c r="N121" s="31">
        <v>1</v>
      </c>
      <c r="O121" s="31"/>
      <c r="P121" s="32"/>
      <c r="Q121" s="33">
        <f t="shared" ref="Q121:Q132" si="40">SUM(N121:P121)*($C$3)</f>
        <v>955</v>
      </c>
      <c r="R121" s="31">
        <f t="shared" si="13"/>
        <v>20</v>
      </c>
      <c r="S121" s="34">
        <f t="shared" ref="S121:S132" si="41">+(Q121*L121)+(R121*M121)</f>
        <v>0</v>
      </c>
    </row>
    <row r="122" spans="1:19" x14ac:dyDescent="0.2">
      <c r="A122" s="100"/>
      <c r="B122" s="93"/>
      <c r="C122" s="93"/>
      <c r="D122" s="96"/>
      <c r="E122" s="35">
        <v>0</v>
      </c>
      <c r="F122" s="36"/>
      <c r="G122" s="37">
        <v>0</v>
      </c>
      <c r="H122" s="38"/>
      <c r="I122" s="35">
        <v>0</v>
      </c>
      <c r="J122" s="35">
        <v>0</v>
      </c>
      <c r="K122" s="35">
        <v>0</v>
      </c>
      <c r="L122" s="35">
        <f t="shared" si="38"/>
        <v>0</v>
      </c>
      <c r="M122" s="35">
        <f t="shared" si="39"/>
        <v>0</v>
      </c>
      <c r="N122" s="39"/>
      <c r="O122" s="39">
        <v>6</v>
      </c>
      <c r="P122" s="40"/>
      <c r="Q122" s="41">
        <f t="shared" si="40"/>
        <v>5730</v>
      </c>
      <c r="R122" s="39">
        <f t="shared" si="13"/>
        <v>120</v>
      </c>
      <c r="S122" s="42">
        <f t="shared" si="41"/>
        <v>0</v>
      </c>
    </row>
    <row r="123" spans="1:19" x14ac:dyDescent="0.2">
      <c r="A123" s="89"/>
      <c r="B123" s="94"/>
      <c r="C123" s="94"/>
      <c r="D123" s="96"/>
      <c r="E123" s="66">
        <v>0</v>
      </c>
      <c r="F123" s="67"/>
      <c r="G123" s="67"/>
      <c r="H123" s="68">
        <v>0</v>
      </c>
      <c r="I123" s="66">
        <v>0</v>
      </c>
      <c r="J123" s="66">
        <v>0</v>
      </c>
      <c r="K123" s="66">
        <v>0</v>
      </c>
      <c r="L123" s="66">
        <f t="shared" si="38"/>
        <v>0</v>
      </c>
      <c r="M123" s="66">
        <f t="shared" si="39"/>
        <v>0</v>
      </c>
      <c r="N123" s="69"/>
      <c r="O123" s="69"/>
      <c r="P123" s="77">
        <v>3</v>
      </c>
      <c r="Q123" s="69">
        <f t="shared" si="40"/>
        <v>2865</v>
      </c>
      <c r="R123" s="69">
        <f t="shared" si="13"/>
        <v>60</v>
      </c>
      <c r="S123" s="73">
        <f t="shared" si="41"/>
        <v>0</v>
      </c>
    </row>
    <row r="124" spans="1:19" x14ac:dyDescent="0.2">
      <c r="A124" s="100">
        <v>48</v>
      </c>
      <c r="B124" s="92" t="s">
        <v>105</v>
      </c>
      <c r="C124" s="92" t="s">
        <v>110</v>
      </c>
      <c r="D124" s="95" t="s">
        <v>111</v>
      </c>
      <c r="E124" s="27">
        <v>0</v>
      </c>
      <c r="F124" s="28">
        <v>0</v>
      </c>
      <c r="G124" s="29"/>
      <c r="H124" s="30"/>
      <c r="I124" s="27">
        <v>0</v>
      </c>
      <c r="J124" s="27">
        <v>0</v>
      </c>
      <c r="K124" s="27">
        <v>0</v>
      </c>
      <c r="L124" s="27">
        <f t="shared" si="38"/>
        <v>0</v>
      </c>
      <c r="M124" s="27">
        <f t="shared" si="39"/>
        <v>0</v>
      </c>
      <c r="N124" s="31">
        <v>1</v>
      </c>
      <c r="O124" s="31"/>
      <c r="P124" s="32"/>
      <c r="Q124" s="33">
        <f t="shared" si="40"/>
        <v>955</v>
      </c>
      <c r="R124" s="31">
        <f t="shared" si="13"/>
        <v>20</v>
      </c>
      <c r="S124" s="34">
        <f t="shared" si="41"/>
        <v>0</v>
      </c>
    </row>
    <row r="125" spans="1:19" x14ac:dyDescent="0.2">
      <c r="A125" s="100"/>
      <c r="B125" s="93"/>
      <c r="C125" s="93"/>
      <c r="D125" s="96"/>
      <c r="E125" s="35">
        <v>0</v>
      </c>
      <c r="F125" s="36"/>
      <c r="G125" s="37">
        <v>0</v>
      </c>
      <c r="H125" s="38"/>
      <c r="I125" s="35">
        <v>0</v>
      </c>
      <c r="J125" s="35">
        <v>0</v>
      </c>
      <c r="K125" s="35">
        <v>0</v>
      </c>
      <c r="L125" s="35">
        <f t="shared" si="38"/>
        <v>0</v>
      </c>
      <c r="M125" s="35">
        <f t="shared" si="39"/>
        <v>0</v>
      </c>
      <c r="N125" s="39"/>
      <c r="O125" s="39">
        <v>12</v>
      </c>
      <c r="P125" s="40"/>
      <c r="Q125" s="41">
        <f t="shared" si="40"/>
        <v>11460</v>
      </c>
      <c r="R125" s="39">
        <f t="shared" si="13"/>
        <v>240</v>
      </c>
      <c r="S125" s="42">
        <f t="shared" si="41"/>
        <v>0</v>
      </c>
    </row>
    <row r="126" spans="1:19" x14ac:dyDescent="0.2">
      <c r="A126" s="100"/>
      <c r="B126" s="94"/>
      <c r="C126" s="94"/>
      <c r="D126" s="102"/>
      <c r="E126" s="43">
        <v>0</v>
      </c>
      <c r="F126" s="44"/>
      <c r="G126" s="44"/>
      <c r="H126" s="45">
        <v>0</v>
      </c>
      <c r="I126" s="43">
        <v>0</v>
      </c>
      <c r="J126" s="43">
        <v>0</v>
      </c>
      <c r="K126" s="43">
        <v>0</v>
      </c>
      <c r="L126" s="43">
        <f t="shared" si="38"/>
        <v>0</v>
      </c>
      <c r="M126" s="43">
        <f t="shared" si="39"/>
        <v>0</v>
      </c>
      <c r="N126" s="46"/>
      <c r="O126" s="46"/>
      <c r="P126" s="74">
        <v>7</v>
      </c>
      <c r="Q126" s="46">
        <f t="shared" si="40"/>
        <v>6685</v>
      </c>
      <c r="R126" s="46">
        <f t="shared" si="13"/>
        <v>140</v>
      </c>
      <c r="S126" s="48">
        <f t="shared" si="41"/>
        <v>0</v>
      </c>
    </row>
    <row r="127" spans="1:19" x14ac:dyDescent="0.2">
      <c r="A127" s="100">
        <v>48</v>
      </c>
      <c r="B127" s="92" t="s">
        <v>105</v>
      </c>
      <c r="C127" s="92" t="s">
        <v>112</v>
      </c>
      <c r="D127" s="95" t="s">
        <v>113</v>
      </c>
      <c r="E127" s="27">
        <v>0</v>
      </c>
      <c r="F127" s="28">
        <v>0</v>
      </c>
      <c r="G127" s="29"/>
      <c r="H127" s="30"/>
      <c r="I127" s="27">
        <v>0</v>
      </c>
      <c r="J127" s="27">
        <v>0</v>
      </c>
      <c r="K127" s="27">
        <v>0</v>
      </c>
      <c r="L127" s="27">
        <f t="shared" si="38"/>
        <v>0</v>
      </c>
      <c r="M127" s="27">
        <f t="shared" si="39"/>
        <v>0</v>
      </c>
      <c r="N127" s="31">
        <v>1</v>
      </c>
      <c r="O127" s="31"/>
      <c r="P127" s="32"/>
      <c r="Q127" s="33">
        <f t="shared" si="40"/>
        <v>955</v>
      </c>
      <c r="R127" s="31">
        <f t="shared" si="13"/>
        <v>20</v>
      </c>
      <c r="S127" s="34">
        <f t="shared" si="41"/>
        <v>0</v>
      </c>
    </row>
    <row r="128" spans="1:19" x14ac:dyDescent="0.2">
      <c r="A128" s="100"/>
      <c r="B128" s="93"/>
      <c r="C128" s="93"/>
      <c r="D128" s="96"/>
      <c r="E128" s="35">
        <v>0</v>
      </c>
      <c r="F128" s="36"/>
      <c r="G128" s="37">
        <v>0</v>
      </c>
      <c r="H128" s="38"/>
      <c r="I128" s="35">
        <v>0</v>
      </c>
      <c r="J128" s="35">
        <v>0</v>
      </c>
      <c r="K128" s="35">
        <v>0</v>
      </c>
      <c r="L128" s="35">
        <f t="shared" si="38"/>
        <v>0</v>
      </c>
      <c r="M128" s="35">
        <f t="shared" si="39"/>
        <v>0</v>
      </c>
      <c r="N128" s="39"/>
      <c r="O128" s="39">
        <v>9</v>
      </c>
      <c r="P128" s="40"/>
      <c r="Q128" s="41">
        <f t="shared" si="40"/>
        <v>8595</v>
      </c>
      <c r="R128" s="39">
        <f t="shared" si="13"/>
        <v>180</v>
      </c>
      <c r="S128" s="42">
        <f t="shared" si="41"/>
        <v>0</v>
      </c>
    </row>
    <row r="129" spans="1:19" ht="13.5" thickBot="1" x14ac:dyDescent="0.25">
      <c r="A129" s="109"/>
      <c r="B129" s="98"/>
      <c r="C129" s="98"/>
      <c r="D129" s="99"/>
      <c r="E129" s="57">
        <v>0</v>
      </c>
      <c r="F129" s="58"/>
      <c r="G129" s="58"/>
      <c r="H129" s="59">
        <v>0</v>
      </c>
      <c r="I129" s="57">
        <v>0</v>
      </c>
      <c r="J129" s="57">
        <v>0</v>
      </c>
      <c r="K129" s="57">
        <v>0</v>
      </c>
      <c r="L129" s="57">
        <f t="shared" si="38"/>
        <v>0</v>
      </c>
      <c r="M129" s="57">
        <f t="shared" si="39"/>
        <v>0</v>
      </c>
      <c r="N129" s="60"/>
      <c r="O129" s="60"/>
      <c r="P129" s="76">
        <v>4</v>
      </c>
      <c r="Q129" s="60">
        <f t="shared" si="40"/>
        <v>3820</v>
      </c>
      <c r="R129" s="60">
        <f t="shared" si="13"/>
        <v>80</v>
      </c>
      <c r="S129" s="62">
        <f t="shared" si="41"/>
        <v>0</v>
      </c>
    </row>
    <row r="130" spans="1:19" x14ac:dyDescent="0.2">
      <c r="A130" s="100">
        <v>65</v>
      </c>
      <c r="B130" s="92" t="s">
        <v>114</v>
      </c>
      <c r="C130" s="92" t="s">
        <v>115</v>
      </c>
      <c r="D130" s="95" t="s">
        <v>116</v>
      </c>
      <c r="E130" s="27">
        <v>0</v>
      </c>
      <c r="F130" s="28">
        <v>0</v>
      </c>
      <c r="G130" s="29"/>
      <c r="H130" s="30"/>
      <c r="I130" s="27">
        <v>0</v>
      </c>
      <c r="J130" s="27">
        <v>0</v>
      </c>
      <c r="K130" s="27">
        <v>0</v>
      </c>
      <c r="L130" s="27">
        <f t="shared" si="38"/>
        <v>0</v>
      </c>
      <c r="M130" s="27">
        <f t="shared" si="39"/>
        <v>0</v>
      </c>
      <c r="N130" s="31">
        <v>1</v>
      </c>
      <c r="O130" s="31"/>
      <c r="P130" s="32"/>
      <c r="Q130" s="33">
        <f t="shared" si="40"/>
        <v>955</v>
      </c>
      <c r="R130" s="31">
        <f t="shared" si="13"/>
        <v>20</v>
      </c>
      <c r="S130" s="34">
        <f t="shared" si="41"/>
        <v>0</v>
      </c>
    </row>
    <row r="131" spans="1:19" x14ac:dyDescent="0.2">
      <c r="A131" s="100"/>
      <c r="B131" s="93"/>
      <c r="C131" s="93"/>
      <c r="D131" s="96"/>
      <c r="E131" s="35">
        <v>0</v>
      </c>
      <c r="F131" s="36"/>
      <c r="G131" s="37">
        <v>0</v>
      </c>
      <c r="H131" s="38"/>
      <c r="I131" s="35">
        <v>0</v>
      </c>
      <c r="J131" s="35">
        <v>0</v>
      </c>
      <c r="K131" s="35">
        <v>0</v>
      </c>
      <c r="L131" s="35">
        <f t="shared" si="38"/>
        <v>0</v>
      </c>
      <c r="M131" s="35">
        <f t="shared" si="39"/>
        <v>0</v>
      </c>
      <c r="N131" s="39"/>
      <c r="O131" s="39">
        <v>1</v>
      </c>
      <c r="P131" s="40"/>
      <c r="Q131" s="41">
        <f t="shared" si="40"/>
        <v>955</v>
      </c>
      <c r="R131" s="39">
        <f t="shared" si="13"/>
        <v>20</v>
      </c>
      <c r="S131" s="42">
        <f t="shared" si="41"/>
        <v>0</v>
      </c>
    </row>
    <row r="132" spans="1:19" x14ac:dyDescent="0.2">
      <c r="A132" s="89"/>
      <c r="B132" s="94"/>
      <c r="C132" s="94"/>
      <c r="D132" s="96"/>
      <c r="E132" s="66">
        <v>0</v>
      </c>
      <c r="F132" s="67"/>
      <c r="G132" s="67"/>
      <c r="H132" s="68">
        <v>0</v>
      </c>
      <c r="I132" s="66">
        <v>0</v>
      </c>
      <c r="J132" s="66">
        <v>0</v>
      </c>
      <c r="K132" s="66">
        <v>0</v>
      </c>
      <c r="L132" s="66">
        <f t="shared" si="38"/>
        <v>0</v>
      </c>
      <c r="M132" s="66">
        <f t="shared" si="39"/>
        <v>0</v>
      </c>
      <c r="N132" s="69"/>
      <c r="O132" s="69"/>
      <c r="P132" s="77">
        <v>3</v>
      </c>
      <c r="Q132" s="69">
        <f t="shared" si="40"/>
        <v>2865</v>
      </c>
      <c r="R132" s="69">
        <f t="shared" si="13"/>
        <v>60</v>
      </c>
      <c r="S132" s="73">
        <f t="shared" si="41"/>
        <v>0</v>
      </c>
    </row>
    <row r="133" spans="1:19" x14ac:dyDescent="0.2">
      <c r="A133" s="100">
        <v>65</v>
      </c>
      <c r="B133" s="92" t="s">
        <v>114</v>
      </c>
      <c r="C133" s="92" t="s">
        <v>117</v>
      </c>
      <c r="D133" s="95" t="s">
        <v>118</v>
      </c>
      <c r="E133" s="27">
        <v>0</v>
      </c>
      <c r="F133" s="28">
        <v>0</v>
      </c>
      <c r="G133" s="29"/>
      <c r="H133" s="30"/>
      <c r="I133" s="27">
        <v>0</v>
      </c>
      <c r="J133" s="27">
        <v>0</v>
      </c>
      <c r="K133" s="27">
        <v>0</v>
      </c>
      <c r="L133" s="27">
        <f t="shared" ref="L133:L141" si="42">ROUND(SUM(F133:K133),2)</f>
        <v>0</v>
      </c>
      <c r="M133" s="27">
        <f t="shared" ref="M133:M141" si="43">+L133*1.5</f>
        <v>0</v>
      </c>
      <c r="N133" s="31">
        <v>1</v>
      </c>
      <c r="O133" s="31"/>
      <c r="P133" s="32"/>
      <c r="Q133" s="33">
        <f t="shared" ref="Q133:Q141" si="44">SUM(N133:P133)*($C$3)</f>
        <v>955</v>
      </c>
      <c r="R133" s="31">
        <f t="shared" si="13"/>
        <v>20</v>
      </c>
      <c r="S133" s="34">
        <f t="shared" ref="S133:S141" si="45">+(Q133*L133)+(R133*M133)</f>
        <v>0</v>
      </c>
    </row>
    <row r="134" spans="1:19" x14ac:dyDescent="0.2">
      <c r="A134" s="100"/>
      <c r="B134" s="93"/>
      <c r="C134" s="93"/>
      <c r="D134" s="96"/>
      <c r="E134" s="35">
        <v>0</v>
      </c>
      <c r="F134" s="36"/>
      <c r="G134" s="37">
        <v>0</v>
      </c>
      <c r="H134" s="38"/>
      <c r="I134" s="35">
        <v>0</v>
      </c>
      <c r="J134" s="35">
        <v>0</v>
      </c>
      <c r="K134" s="35">
        <v>0</v>
      </c>
      <c r="L134" s="35">
        <f t="shared" si="42"/>
        <v>0</v>
      </c>
      <c r="M134" s="35">
        <f t="shared" si="43"/>
        <v>0</v>
      </c>
      <c r="N134" s="39"/>
      <c r="O134" s="39">
        <v>3</v>
      </c>
      <c r="P134" s="40"/>
      <c r="Q134" s="41">
        <f t="shared" si="44"/>
        <v>2865</v>
      </c>
      <c r="R134" s="39">
        <f t="shared" si="13"/>
        <v>60</v>
      </c>
      <c r="S134" s="42">
        <f t="shared" si="45"/>
        <v>0</v>
      </c>
    </row>
    <row r="135" spans="1:19" x14ac:dyDescent="0.2">
      <c r="A135" s="89"/>
      <c r="B135" s="94"/>
      <c r="C135" s="94"/>
      <c r="D135" s="96"/>
      <c r="E135" s="66">
        <v>0</v>
      </c>
      <c r="F135" s="67"/>
      <c r="G135" s="67"/>
      <c r="H135" s="68">
        <v>0</v>
      </c>
      <c r="I135" s="66">
        <v>0</v>
      </c>
      <c r="J135" s="66">
        <v>0</v>
      </c>
      <c r="K135" s="66">
        <v>0</v>
      </c>
      <c r="L135" s="66">
        <f t="shared" si="42"/>
        <v>0</v>
      </c>
      <c r="M135" s="66">
        <f t="shared" si="43"/>
        <v>0</v>
      </c>
      <c r="N135" s="69"/>
      <c r="O135" s="69"/>
      <c r="P135" s="77">
        <v>2</v>
      </c>
      <c r="Q135" s="69">
        <f t="shared" si="44"/>
        <v>1910</v>
      </c>
      <c r="R135" s="69">
        <f t="shared" si="13"/>
        <v>40</v>
      </c>
      <c r="S135" s="73">
        <f t="shared" si="45"/>
        <v>0</v>
      </c>
    </row>
    <row r="136" spans="1:19" x14ac:dyDescent="0.2">
      <c r="A136" s="100">
        <v>65</v>
      </c>
      <c r="B136" s="92" t="s">
        <v>114</v>
      </c>
      <c r="C136" s="92" t="s">
        <v>119</v>
      </c>
      <c r="D136" s="95" t="s">
        <v>120</v>
      </c>
      <c r="E136" s="27">
        <v>0</v>
      </c>
      <c r="F136" s="28">
        <v>0</v>
      </c>
      <c r="G136" s="29"/>
      <c r="H136" s="30"/>
      <c r="I136" s="27">
        <v>0</v>
      </c>
      <c r="J136" s="27">
        <v>0</v>
      </c>
      <c r="K136" s="27">
        <v>0</v>
      </c>
      <c r="L136" s="27">
        <f t="shared" si="42"/>
        <v>0</v>
      </c>
      <c r="M136" s="27">
        <f t="shared" si="43"/>
        <v>0</v>
      </c>
      <c r="N136" s="31">
        <v>1</v>
      </c>
      <c r="O136" s="31"/>
      <c r="P136" s="32"/>
      <c r="Q136" s="33">
        <f t="shared" si="44"/>
        <v>955</v>
      </c>
      <c r="R136" s="31">
        <f t="shared" ref="R136:R199" si="46">SUM($N136:$P136)*$C$4</f>
        <v>20</v>
      </c>
      <c r="S136" s="34">
        <f t="shared" si="45"/>
        <v>0</v>
      </c>
    </row>
    <row r="137" spans="1:19" x14ac:dyDescent="0.2">
      <c r="A137" s="100"/>
      <c r="B137" s="93"/>
      <c r="C137" s="93"/>
      <c r="D137" s="96"/>
      <c r="E137" s="35">
        <v>0</v>
      </c>
      <c r="F137" s="36"/>
      <c r="G137" s="37">
        <v>0</v>
      </c>
      <c r="H137" s="38"/>
      <c r="I137" s="35">
        <v>0</v>
      </c>
      <c r="J137" s="35">
        <v>0</v>
      </c>
      <c r="K137" s="35">
        <v>0</v>
      </c>
      <c r="L137" s="35">
        <f t="shared" si="42"/>
        <v>0</v>
      </c>
      <c r="M137" s="35">
        <f t="shared" si="43"/>
        <v>0</v>
      </c>
      <c r="N137" s="39"/>
      <c r="O137" s="39">
        <v>3</v>
      </c>
      <c r="P137" s="40"/>
      <c r="Q137" s="41">
        <f t="shared" si="44"/>
        <v>2865</v>
      </c>
      <c r="R137" s="39">
        <f t="shared" si="46"/>
        <v>60</v>
      </c>
      <c r="S137" s="42">
        <f t="shared" si="45"/>
        <v>0</v>
      </c>
    </row>
    <row r="138" spans="1:19" x14ac:dyDescent="0.2">
      <c r="A138" s="100"/>
      <c r="B138" s="94"/>
      <c r="C138" s="94"/>
      <c r="D138" s="102"/>
      <c r="E138" s="43">
        <v>0</v>
      </c>
      <c r="F138" s="44"/>
      <c r="G138" s="44"/>
      <c r="H138" s="45">
        <v>0</v>
      </c>
      <c r="I138" s="43">
        <v>0</v>
      </c>
      <c r="J138" s="43">
        <v>0</v>
      </c>
      <c r="K138" s="43">
        <v>0</v>
      </c>
      <c r="L138" s="43">
        <f t="shared" si="42"/>
        <v>0</v>
      </c>
      <c r="M138" s="43">
        <f t="shared" si="43"/>
        <v>0</v>
      </c>
      <c r="N138" s="46"/>
      <c r="O138" s="46"/>
      <c r="P138" s="74">
        <v>3</v>
      </c>
      <c r="Q138" s="46">
        <f t="shared" si="44"/>
        <v>2865</v>
      </c>
      <c r="R138" s="46">
        <f t="shared" si="46"/>
        <v>60</v>
      </c>
      <c r="S138" s="48">
        <f t="shared" si="45"/>
        <v>0</v>
      </c>
    </row>
    <row r="139" spans="1:19" x14ac:dyDescent="0.2">
      <c r="A139" s="100">
        <v>65</v>
      </c>
      <c r="B139" s="92" t="s">
        <v>114</v>
      </c>
      <c r="C139" s="92" t="s">
        <v>121</v>
      </c>
      <c r="D139" s="95" t="s">
        <v>122</v>
      </c>
      <c r="E139" s="27">
        <v>0</v>
      </c>
      <c r="F139" s="28">
        <v>0</v>
      </c>
      <c r="G139" s="29"/>
      <c r="H139" s="30"/>
      <c r="I139" s="27">
        <v>0</v>
      </c>
      <c r="J139" s="27">
        <v>0</v>
      </c>
      <c r="K139" s="27">
        <v>0</v>
      </c>
      <c r="L139" s="27">
        <f t="shared" si="42"/>
        <v>0</v>
      </c>
      <c r="M139" s="27">
        <f t="shared" si="43"/>
        <v>0</v>
      </c>
      <c r="N139" s="31">
        <v>1</v>
      </c>
      <c r="O139" s="31"/>
      <c r="P139" s="32"/>
      <c r="Q139" s="33">
        <f t="shared" si="44"/>
        <v>955</v>
      </c>
      <c r="R139" s="31">
        <f t="shared" si="46"/>
        <v>20</v>
      </c>
      <c r="S139" s="34">
        <f t="shared" si="45"/>
        <v>0</v>
      </c>
    </row>
    <row r="140" spans="1:19" x14ac:dyDescent="0.2">
      <c r="A140" s="100"/>
      <c r="B140" s="93"/>
      <c r="C140" s="93"/>
      <c r="D140" s="96"/>
      <c r="E140" s="35">
        <v>0</v>
      </c>
      <c r="F140" s="36"/>
      <c r="G140" s="37">
        <v>0</v>
      </c>
      <c r="H140" s="38"/>
      <c r="I140" s="35">
        <v>0</v>
      </c>
      <c r="J140" s="35">
        <v>0</v>
      </c>
      <c r="K140" s="35">
        <v>0</v>
      </c>
      <c r="L140" s="35">
        <f t="shared" si="42"/>
        <v>0</v>
      </c>
      <c r="M140" s="35">
        <f t="shared" si="43"/>
        <v>0</v>
      </c>
      <c r="N140" s="39"/>
      <c r="O140" s="39">
        <v>16</v>
      </c>
      <c r="P140" s="40"/>
      <c r="Q140" s="41">
        <f t="shared" si="44"/>
        <v>15280</v>
      </c>
      <c r="R140" s="39">
        <f t="shared" si="46"/>
        <v>320</v>
      </c>
      <c r="S140" s="42">
        <f t="shared" si="45"/>
        <v>0</v>
      </c>
    </row>
    <row r="141" spans="1:19" x14ac:dyDescent="0.2">
      <c r="A141" s="89"/>
      <c r="B141" s="94"/>
      <c r="C141" s="94"/>
      <c r="D141" s="96"/>
      <c r="E141" s="66">
        <v>0</v>
      </c>
      <c r="F141" s="67"/>
      <c r="G141" s="67"/>
      <c r="H141" s="68">
        <v>0</v>
      </c>
      <c r="I141" s="66">
        <v>0</v>
      </c>
      <c r="J141" s="66">
        <v>0</v>
      </c>
      <c r="K141" s="66">
        <v>0</v>
      </c>
      <c r="L141" s="66">
        <f t="shared" si="42"/>
        <v>0</v>
      </c>
      <c r="M141" s="66">
        <f t="shared" si="43"/>
        <v>0</v>
      </c>
      <c r="N141" s="69"/>
      <c r="O141" s="69"/>
      <c r="P141" s="77">
        <v>6</v>
      </c>
      <c r="Q141" s="69">
        <f t="shared" si="44"/>
        <v>5730</v>
      </c>
      <c r="R141" s="69">
        <f t="shared" si="46"/>
        <v>120</v>
      </c>
      <c r="S141" s="73">
        <f t="shared" si="45"/>
        <v>0</v>
      </c>
    </row>
    <row r="142" spans="1:19" x14ac:dyDescent="0.2">
      <c r="A142" s="100">
        <v>65</v>
      </c>
      <c r="B142" s="92" t="s">
        <v>114</v>
      </c>
      <c r="C142" s="92" t="s">
        <v>123</v>
      </c>
      <c r="D142" s="95" t="s">
        <v>124</v>
      </c>
      <c r="E142" s="27">
        <v>0</v>
      </c>
      <c r="F142" s="28">
        <v>0</v>
      </c>
      <c r="G142" s="29"/>
      <c r="H142" s="30"/>
      <c r="I142" s="27">
        <v>0</v>
      </c>
      <c r="J142" s="27">
        <v>0</v>
      </c>
      <c r="K142" s="27">
        <v>0</v>
      </c>
      <c r="L142" s="27">
        <f t="shared" ref="L142:L156" si="47">ROUND(SUM(F142:K142),2)</f>
        <v>0</v>
      </c>
      <c r="M142" s="27">
        <f t="shared" ref="M142:M156" si="48">+L142*1.5</f>
        <v>0</v>
      </c>
      <c r="N142" s="31">
        <v>1</v>
      </c>
      <c r="O142" s="31"/>
      <c r="P142" s="32"/>
      <c r="Q142" s="33">
        <f t="shared" ref="Q142:Q156" si="49">SUM(N142:P142)*($C$3)</f>
        <v>955</v>
      </c>
      <c r="R142" s="31">
        <f t="shared" si="46"/>
        <v>20</v>
      </c>
      <c r="S142" s="34">
        <f t="shared" ref="S142:S156" si="50">+(Q142*L142)+(R142*M142)</f>
        <v>0</v>
      </c>
    </row>
    <row r="143" spans="1:19" x14ac:dyDescent="0.2">
      <c r="A143" s="100"/>
      <c r="B143" s="93"/>
      <c r="C143" s="93"/>
      <c r="D143" s="96"/>
      <c r="E143" s="35">
        <v>0</v>
      </c>
      <c r="F143" s="36"/>
      <c r="G143" s="37">
        <v>0</v>
      </c>
      <c r="H143" s="38"/>
      <c r="I143" s="35">
        <v>0</v>
      </c>
      <c r="J143" s="35">
        <v>0</v>
      </c>
      <c r="K143" s="35">
        <v>0</v>
      </c>
      <c r="L143" s="35">
        <f t="shared" si="47"/>
        <v>0</v>
      </c>
      <c r="M143" s="35">
        <f t="shared" si="48"/>
        <v>0</v>
      </c>
      <c r="N143" s="39"/>
      <c r="O143" s="39">
        <v>5</v>
      </c>
      <c r="P143" s="40"/>
      <c r="Q143" s="41">
        <f t="shared" si="49"/>
        <v>4775</v>
      </c>
      <c r="R143" s="39">
        <f t="shared" si="46"/>
        <v>100</v>
      </c>
      <c r="S143" s="42">
        <f t="shared" si="50"/>
        <v>0</v>
      </c>
    </row>
    <row r="144" spans="1:19" ht="13.5" thickBot="1" x14ac:dyDescent="0.25">
      <c r="A144" s="109"/>
      <c r="B144" s="98"/>
      <c r="C144" s="98"/>
      <c r="D144" s="99"/>
      <c r="E144" s="57">
        <v>0</v>
      </c>
      <c r="F144" s="58"/>
      <c r="G144" s="58"/>
      <c r="H144" s="59">
        <v>0</v>
      </c>
      <c r="I144" s="57">
        <v>0</v>
      </c>
      <c r="J144" s="57">
        <v>0</v>
      </c>
      <c r="K144" s="57">
        <v>0</v>
      </c>
      <c r="L144" s="57">
        <f t="shared" si="47"/>
        <v>0</v>
      </c>
      <c r="M144" s="57">
        <f t="shared" si="48"/>
        <v>0</v>
      </c>
      <c r="N144" s="60"/>
      <c r="O144" s="60"/>
      <c r="P144" s="76">
        <v>4</v>
      </c>
      <c r="Q144" s="60">
        <f t="shared" si="49"/>
        <v>3820</v>
      </c>
      <c r="R144" s="60">
        <f t="shared" si="46"/>
        <v>80</v>
      </c>
      <c r="S144" s="62">
        <f t="shared" si="50"/>
        <v>0</v>
      </c>
    </row>
    <row r="145" spans="1:19" x14ac:dyDescent="0.2">
      <c r="A145" s="100">
        <v>85</v>
      </c>
      <c r="B145" s="92" t="s">
        <v>125</v>
      </c>
      <c r="C145" s="92" t="s">
        <v>126</v>
      </c>
      <c r="D145" s="95" t="s">
        <v>127</v>
      </c>
      <c r="E145" s="27">
        <v>0</v>
      </c>
      <c r="F145" s="28">
        <v>0</v>
      </c>
      <c r="G145" s="29"/>
      <c r="H145" s="30"/>
      <c r="I145" s="27">
        <v>0</v>
      </c>
      <c r="J145" s="27">
        <v>0</v>
      </c>
      <c r="K145" s="27">
        <v>0</v>
      </c>
      <c r="L145" s="27">
        <f t="shared" si="47"/>
        <v>0</v>
      </c>
      <c r="M145" s="27">
        <f t="shared" si="48"/>
        <v>0</v>
      </c>
      <c r="N145" s="31">
        <v>1</v>
      </c>
      <c r="O145" s="31"/>
      <c r="P145" s="32"/>
      <c r="Q145" s="33">
        <f t="shared" si="49"/>
        <v>955</v>
      </c>
      <c r="R145" s="31">
        <f t="shared" si="46"/>
        <v>20</v>
      </c>
      <c r="S145" s="34">
        <f t="shared" si="50"/>
        <v>0</v>
      </c>
    </row>
    <row r="146" spans="1:19" x14ac:dyDescent="0.2">
      <c r="A146" s="100"/>
      <c r="B146" s="93"/>
      <c r="C146" s="93"/>
      <c r="D146" s="96"/>
      <c r="E146" s="35">
        <v>0</v>
      </c>
      <c r="F146" s="36"/>
      <c r="G146" s="37">
        <v>0</v>
      </c>
      <c r="H146" s="38"/>
      <c r="I146" s="35">
        <v>0</v>
      </c>
      <c r="J146" s="35">
        <v>0</v>
      </c>
      <c r="K146" s="35">
        <v>0</v>
      </c>
      <c r="L146" s="35">
        <f t="shared" si="47"/>
        <v>0</v>
      </c>
      <c r="M146" s="35">
        <f t="shared" si="48"/>
        <v>0</v>
      </c>
      <c r="N146" s="39"/>
      <c r="O146" s="39">
        <v>8</v>
      </c>
      <c r="P146" s="40"/>
      <c r="Q146" s="41">
        <f t="shared" si="49"/>
        <v>7640</v>
      </c>
      <c r="R146" s="39">
        <f t="shared" si="46"/>
        <v>160</v>
      </c>
      <c r="S146" s="42">
        <f t="shared" si="50"/>
        <v>0</v>
      </c>
    </row>
    <row r="147" spans="1:19" x14ac:dyDescent="0.2">
      <c r="A147" s="89"/>
      <c r="B147" s="94"/>
      <c r="C147" s="94"/>
      <c r="D147" s="96"/>
      <c r="E147" s="66">
        <v>0</v>
      </c>
      <c r="F147" s="67"/>
      <c r="G147" s="67"/>
      <c r="H147" s="68">
        <v>0</v>
      </c>
      <c r="I147" s="66">
        <v>0</v>
      </c>
      <c r="J147" s="66">
        <v>0</v>
      </c>
      <c r="K147" s="66">
        <v>0</v>
      </c>
      <c r="L147" s="66">
        <f t="shared" si="47"/>
        <v>0</v>
      </c>
      <c r="M147" s="66">
        <f t="shared" si="48"/>
        <v>0</v>
      </c>
      <c r="N147" s="69"/>
      <c r="O147" s="69"/>
      <c r="P147" s="77">
        <v>3</v>
      </c>
      <c r="Q147" s="69">
        <f t="shared" si="49"/>
        <v>2865</v>
      </c>
      <c r="R147" s="69">
        <f t="shared" si="46"/>
        <v>60</v>
      </c>
      <c r="S147" s="73">
        <f t="shared" si="50"/>
        <v>0</v>
      </c>
    </row>
    <row r="148" spans="1:19" x14ac:dyDescent="0.2">
      <c r="A148" s="100">
        <v>85</v>
      </c>
      <c r="B148" s="92" t="s">
        <v>125</v>
      </c>
      <c r="C148" s="92" t="s">
        <v>128</v>
      </c>
      <c r="D148" s="95" t="s">
        <v>129</v>
      </c>
      <c r="E148" s="27">
        <v>0</v>
      </c>
      <c r="F148" s="28">
        <v>0</v>
      </c>
      <c r="G148" s="29"/>
      <c r="H148" s="30"/>
      <c r="I148" s="27">
        <v>0</v>
      </c>
      <c r="J148" s="27">
        <v>0</v>
      </c>
      <c r="K148" s="27">
        <v>0</v>
      </c>
      <c r="L148" s="27">
        <f t="shared" si="47"/>
        <v>0</v>
      </c>
      <c r="M148" s="27">
        <f t="shared" si="48"/>
        <v>0</v>
      </c>
      <c r="N148" s="31">
        <v>1</v>
      </c>
      <c r="O148" s="31"/>
      <c r="P148" s="32"/>
      <c r="Q148" s="33">
        <f t="shared" si="49"/>
        <v>955</v>
      </c>
      <c r="R148" s="31">
        <f t="shared" si="46"/>
        <v>20</v>
      </c>
      <c r="S148" s="34">
        <f t="shared" si="50"/>
        <v>0</v>
      </c>
    </row>
    <row r="149" spans="1:19" x14ac:dyDescent="0.2">
      <c r="A149" s="100"/>
      <c r="B149" s="93"/>
      <c r="C149" s="93"/>
      <c r="D149" s="96"/>
      <c r="E149" s="35">
        <v>0</v>
      </c>
      <c r="F149" s="36"/>
      <c r="G149" s="37">
        <v>0</v>
      </c>
      <c r="H149" s="38"/>
      <c r="I149" s="35">
        <v>0</v>
      </c>
      <c r="J149" s="35">
        <v>0</v>
      </c>
      <c r="K149" s="35">
        <v>0</v>
      </c>
      <c r="L149" s="35">
        <f t="shared" si="47"/>
        <v>0</v>
      </c>
      <c r="M149" s="35">
        <f t="shared" si="48"/>
        <v>0</v>
      </c>
      <c r="N149" s="39"/>
      <c r="O149" s="39">
        <v>4</v>
      </c>
      <c r="P149" s="40"/>
      <c r="Q149" s="41">
        <f t="shared" si="49"/>
        <v>3820</v>
      </c>
      <c r="R149" s="39">
        <f t="shared" si="46"/>
        <v>80</v>
      </c>
      <c r="S149" s="42">
        <f t="shared" si="50"/>
        <v>0</v>
      </c>
    </row>
    <row r="150" spans="1:19" x14ac:dyDescent="0.2">
      <c r="A150" s="89"/>
      <c r="B150" s="94"/>
      <c r="C150" s="94"/>
      <c r="D150" s="96"/>
      <c r="E150" s="66">
        <v>0</v>
      </c>
      <c r="F150" s="67"/>
      <c r="G150" s="67"/>
      <c r="H150" s="68">
        <v>0</v>
      </c>
      <c r="I150" s="66">
        <v>0</v>
      </c>
      <c r="J150" s="66">
        <v>0</v>
      </c>
      <c r="K150" s="66">
        <v>0</v>
      </c>
      <c r="L150" s="66">
        <f t="shared" si="47"/>
        <v>0</v>
      </c>
      <c r="M150" s="66">
        <f t="shared" si="48"/>
        <v>0</v>
      </c>
      <c r="N150" s="69"/>
      <c r="O150" s="69"/>
      <c r="P150" s="77">
        <v>2</v>
      </c>
      <c r="Q150" s="69">
        <f t="shared" si="49"/>
        <v>1910</v>
      </c>
      <c r="R150" s="69">
        <f t="shared" si="46"/>
        <v>40</v>
      </c>
      <c r="S150" s="73">
        <f t="shared" si="50"/>
        <v>0</v>
      </c>
    </row>
    <row r="151" spans="1:19" x14ac:dyDescent="0.2">
      <c r="A151" s="100">
        <v>85</v>
      </c>
      <c r="B151" s="92" t="s">
        <v>125</v>
      </c>
      <c r="C151" s="92" t="s">
        <v>130</v>
      </c>
      <c r="D151" s="95" t="s">
        <v>131</v>
      </c>
      <c r="E151" s="27">
        <v>0</v>
      </c>
      <c r="F151" s="28">
        <v>0</v>
      </c>
      <c r="G151" s="29"/>
      <c r="H151" s="30"/>
      <c r="I151" s="27">
        <v>0</v>
      </c>
      <c r="J151" s="27">
        <v>0</v>
      </c>
      <c r="K151" s="27">
        <v>0</v>
      </c>
      <c r="L151" s="27">
        <f t="shared" si="47"/>
        <v>0</v>
      </c>
      <c r="M151" s="27">
        <f t="shared" si="48"/>
        <v>0</v>
      </c>
      <c r="N151" s="31">
        <v>1</v>
      </c>
      <c r="O151" s="31"/>
      <c r="P151" s="32"/>
      <c r="Q151" s="33">
        <f t="shared" si="49"/>
        <v>955</v>
      </c>
      <c r="R151" s="31">
        <f t="shared" si="46"/>
        <v>20</v>
      </c>
      <c r="S151" s="34">
        <f t="shared" si="50"/>
        <v>0</v>
      </c>
    </row>
    <row r="152" spans="1:19" x14ac:dyDescent="0.2">
      <c r="A152" s="100"/>
      <c r="B152" s="93"/>
      <c r="C152" s="93"/>
      <c r="D152" s="96"/>
      <c r="E152" s="35">
        <v>0</v>
      </c>
      <c r="F152" s="36"/>
      <c r="G152" s="37">
        <v>0</v>
      </c>
      <c r="H152" s="38"/>
      <c r="I152" s="35">
        <v>0</v>
      </c>
      <c r="J152" s="35">
        <v>0</v>
      </c>
      <c r="K152" s="35">
        <v>0</v>
      </c>
      <c r="L152" s="35">
        <f t="shared" si="47"/>
        <v>0</v>
      </c>
      <c r="M152" s="35">
        <f t="shared" si="48"/>
        <v>0</v>
      </c>
      <c r="N152" s="39"/>
      <c r="O152" s="39">
        <v>3</v>
      </c>
      <c r="P152" s="40"/>
      <c r="Q152" s="41">
        <f t="shared" si="49"/>
        <v>2865</v>
      </c>
      <c r="R152" s="39">
        <f t="shared" si="46"/>
        <v>60</v>
      </c>
      <c r="S152" s="42">
        <f t="shared" si="50"/>
        <v>0</v>
      </c>
    </row>
    <row r="153" spans="1:19" x14ac:dyDescent="0.2">
      <c r="A153" s="100"/>
      <c r="B153" s="94"/>
      <c r="C153" s="94"/>
      <c r="D153" s="102"/>
      <c r="E153" s="43">
        <v>0</v>
      </c>
      <c r="F153" s="44"/>
      <c r="G153" s="44"/>
      <c r="H153" s="45">
        <v>0</v>
      </c>
      <c r="I153" s="43">
        <v>0</v>
      </c>
      <c r="J153" s="43">
        <v>0</v>
      </c>
      <c r="K153" s="43">
        <v>0</v>
      </c>
      <c r="L153" s="43">
        <f t="shared" si="47"/>
        <v>0</v>
      </c>
      <c r="M153" s="43">
        <f t="shared" si="48"/>
        <v>0</v>
      </c>
      <c r="N153" s="46"/>
      <c r="O153" s="46"/>
      <c r="P153" s="74">
        <v>1</v>
      </c>
      <c r="Q153" s="46">
        <f t="shared" si="49"/>
        <v>955</v>
      </c>
      <c r="R153" s="46">
        <f t="shared" si="46"/>
        <v>20</v>
      </c>
      <c r="S153" s="48">
        <f t="shared" si="50"/>
        <v>0</v>
      </c>
    </row>
    <row r="154" spans="1:19" x14ac:dyDescent="0.2">
      <c r="A154" s="100">
        <v>85</v>
      </c>
      <c r="B154" s="92" t="s">
        <v>125</v>
      </c>
      <c r="C154" s="92" t="s">
        <v>132</v>
      </c>
      <c r="D154" s="95" t="s">
        <v>133</v>
      </c>
      <c r="E154" s="27">
        <v>0</v>
      </c>
      <c r="F154" s="28">
        <v>0</v>
      </c>
      <c r="G154" s="29"/>
      <c r="H154" s="30"/>
      <c r="I154" s="27">
        <v>0</v>
      </c>
      <c r="J154" s="27">
        <v>0</v>
      </c>
      <c r="K154" s="27">
        <v>0</v>
      </c>
      <c r="L154" s="27">
        <f t="shared" si="47"/>
        <v>0</v>
      </c>
      <c r="M154" s="27">
        <f t="shared" si="48"/>
        <v>0</v>
      </c>
      <c r="N154" s="31">
        <v>1</v>
      </c>
      <c r="O154" s="31"/>
      <c r="P154" s="32"/>
      <c r="Q154" s="33">
        <f t="shared" si="49"/>
        <v>955</v>
      </c>
      <c r="R154" s="31">
        <f t="shared" si="46"/>
        <v>20</v>
      </c>
      <c r="S154" s="34">
        <f t="shared" si="50"/>
        <v>0</v>
      </c>
    </row>
    <row r="155" spans="1:19" x14ac:dyDescent="0.2">
      <c r="A155" s="100"/>
      <c r="B155" s="93"/>
      <c r="C155" s="93"/>
      <c r="D155" s="96"/>
      <c r="E155" s="35">
        <v>0</v>
      </c>
      <c r="F155" s="36"/>
      <c r="G155" s="37">
        <v>0</v>
      </c>
      <c r="H155" s="38"/>
      <c r="I155" s="35">
        <v>0</v>
      </c>
      <c r="J155" s="35">
        <v>0</v>
      </c>
      <c r="K155" s="35">
        <v>0</v>
      </c>
      <c r="L155" s="35">
        <f t="shared" si="47"/>
        <v>0</v>
      </c>
      <c r="M155" s="35">
        <f t="shared" si="48"/>
        <v>0</v>
      </c>
      <c r="N155" s="39"/>
      <c r="O155" s="39">
        <v>5</v>
      </c>
      <c r="P155" s="40"/>
      <c r="Q155" s="41">
        <f t="shared" si="49"/>
        <v>4775</v>
      </c>
      <c r="R155" s="39">
        <f t="shared" si="46"/>
        <v>100</v>
      </c>
      <c r="S155" s="42">
        <f t="shared" si="50"/>
        <v>0</v>
      </c>
    </row>
    <row r="156" spans="1:19" x14ac:dyDescent="0.2">
      <c r="A156" s="89"/>
      <c r="B156" s="94"/>
      <c r="C156" s="94"/>
      <c r="D156" s="96"/>
      <c r="E156" s="66">
        <v>0</v>
      </c>
      <c r="F156" s="67"/>
      <c r="G156" s="67"/>
      <c r="H156" s="68">
        <v>0</v>
      </c>
      <c r="I156" s="66">
        <v>0</v>
      </c>
      <c r="J156" s="66">
        <v>0</v>
      </c>
      <c r="K156" s="66">
        <v>0</v>
      </c>
      <c r="L156" s="66">
        <f t="shared" si="47"/>
        <v>0</v>
      </c>
      <c r="M156" s="66">
        <f t="shared" si="48"/>
        <v>0</v>
      </c>
      <c r="N156" s="69"/>
      <c r="O156" s="69"/>
      <c r="P156" s="77">
        <v>3</v>
      </c>
      <c r="Q156" s="69">
        <f t="shared" si="49"/>
        <v>2865</v>
      </c>
      <c r="R156" s="69">
        <f t="shared" si="46"/>
        <v>60</v>
      </c>
      <c r="S156" s="73">
        <f t="shared" si="50"/>
        <v>0</v>
      </c>
    </row>
    <row r="157" spans="1:19" x14ac:dyDescent="0.2">
      <c r="A157" s="100">
        <v>85</v>
      </c>
      <c r="B157" s="92" t="s">
        <v>125</v>
      </c>
      <c r="C157" s="92" t="s">
        <v>134</v>
      </c>
      <c r="D157" s="95" t="s">
        <v>135</v>
      </c>
      <c r="E157" s="27">
        <v>0</v>
      </c>
      <c r="F157" s="28">
        <v>0</v>
      </c>
      <c r="G157" s="29"/>
      <c r="H157" s="30"/>
      <c r="I157" s="27">
        <v>0</v>
      </c>
      <c r="J157" s="27">
        <v>0</v>
      </c>
      <c r="K157" s="27">
        <v>0</v>
      </c>
      <c r="L157" s="27">
        <f t="shared" ref="L157:L165" si="51">ROUND(SUM(F157:K157),2)</f>
        <v>0</v>
      </c>
      <c r="M157" s="27">
        <f t="shared" ref="M157:M165" si="52">+L157*1.5</f>
        <v>0</v>
      </c>
      <c r="N157" s="31">
        <v>1</v>
      </c>
      <c r="O157" s="31"/>
      <c r="P157" s="32"/>
      <c r="Q157" s="33">
        <f t="shared" ref="Q157:Q165" si="53">SUM(N157:P157)*($C$3)</f>
        <v>955</v>
      </c>
      <c r="R157" s="31">
        <f t="shared" si="46"/>
        <v>20</v>
      </c>
      <c r="S157" s="34">
        <f t="shared" ref="S157:S165" si="54">+(Q157*L157)+(R157*M157)</f>
        <v>0</v>
      </c>
    </row>
    <row r="158" spans="1:19" x14ac:dyDescent="0.2">
      <c r="A158" s="100"/>
      <c r="B158" s="93"/>
      <c r="C158" s="93"/>
      <c r="D158" s="96"/>
      <c r="E158" s="35">
        <v>0</v>
      </c>
      <c r="F158" s="36"/>
      <c r="G158" s="37">
        <v>0</v>
      </c>
      <c r="H158" s="38"/>
      <c r="I158" s="35">
        <v>0</v>
      </c>
      <c r="J158" s="35">
        <v>0</v>
      </c>
      <c r="K158" s="35">
        <v>0</v>
      </c>
      <c r="L158" s="35">
        <f t="shared" si="51"/>
        <v>0</v>
      </c>
      <c r="M158" s="35">
        <f t="shared" si="52"/>
        <v>0</v>
      </c>
      <c r="N158" s="39"/>
      <c r="O158" s="39">
        <v>1</v>
      </c>
      <c r="P158" s="40"/>
      <c r="Q158" s="41">
        <f t="shared" si="53"/>
        <v>955</v>
      </c>
      <c r="R158" s="39">
        <f t="shared" si="46"/>
        <v>20</v>
      </c>
      <c r="S158" s="42">
        <f t="shared" si="54"/>
        <v>0</v>
      </c>
    </row>
    <row r="159" spans="1:19" ht="13.5" thickBot="1" x14ac:dyDescent="0.25">
      <c r="A159" s="109"/>
      <c r="B159" s="98"/>
      <c r="C159" s="98"/>
      <c r="D159" s="99"/>
      <c r="E159" s="57">
        <v>0</v>
      </c>
      <c r="F159" s="58"/>
      <c r="G159" s="58"/>
      <c r="H159" s="59">
        <v>0</v>
      </c>
      <c r="I159" s="57">
        <v>0</v>
      </c>
      <c r="J159" s="57">
        <v>0</v>
      </c>
      <c r="K159" s="57">
        <v>0</v>
      </c>
      <c r="L159" s="57">
        <f t="shared" si="51"/>
        <v>0</v>
      </c>
      <c r="M159" s="57">
        <f t="shared" si="52"/>
        <v>0</v>
      </c>
      <c r="N159" s="60"/>
      <c r="O159" s="60"/>
      <c r="P159" s="76">
        <v>1</v>
      </c>
      <c r="Q159" s="60">
        <f t="shared" si="53"/>
        <v>955</v>
      </c>
      <c r="R159" s="60">
        <f t="shared" si="46"/>
        <v>20</v>
      </c>
      <c r="S159" s="62">
        <f t="shared" si="54"/>
        <v>0</v>
      </c>
    </row>
    <row r="160" spans="1:19" x14ac:dyDescent="0.2">
      <c r="A160" s="100">
        <v>86</v>
      </c>
      <c r="B160" s="92" t="s">
        <v>136</v>
      </c>
      <c r="C160" s="92" t="s">
        <v>137</v>
      </c>
      <c r="D160" s="95" t="s">
        <v>138</v>
      </c>
      <c r="E160" s="27">
        <v>0</v>
      </c>
      <c r="F160" s="28">
        <v>0</v>
      </c>
      <c r="G160" s="29"/>
      <c r="H160" s="30"/>
      <c r="I160" s="27">
        <v>0</v>
      </c>
      <c r="J160" s="27">
        <v>0</v>
      </c>
      <c r="K160" s="27">
        <v>0</v>
      </c>
      <c r="L160" s="27">
        <f t="shared" si="51"/>
        <v>0</v>
      </c>
      <c r="M160" s="27">
        <f t="shared" si="52"/>
        <v>0</v>
      </c>
      <c r="N160" s="31">
        <v>1</v>
      </c>
      <c r="O160" s="31"/>
      <c r="P160" s="32"/>
      <c r="Q160" s="33">
        <f t="shared" si="53"/>
        <v>955</v>
      </c>
      <c r="R160" s="31">
        <f t="shared" si="46"/>
        <v>20</v>
      </c>
      <c r="S160" s="34">
        <f t="shared" si="54"/>
        <v>0</v>
      </c>
    </row>
    <row r="161" spans="1:19" x14ac:dyDescent="0.2">
      <c r="A161" s="100"/>
      <c r="B161" s="93"/>
      <c r="C161" s="93"/>
      <c r="D161" s="96"/>
      <c r="E161" s="35">
        <v>0</v>
      </c>
      <c r="F161" s="36"/>
      <c r="G161" s="37">
        <v>0</v>
      </c>
      <c r="H161" s="38"/>
      <c r="I161" s="35">
        <v>0</v>
      </c>
      <c r="J161" s="35">
        <v>0</v>
      </c>
      <c r="K161" s="35">
        <v>0</v>
      </c>
      <c r="L161" s="35">
        <f t="shared" si="51"/>
        <v>0</v>
      </c>
      <c r="M161" s="35">
        <f t="shared" si="52"/>
        <v>0</v>
      </c>
      <c r="N161" s="39"/>
      <c r="O161" s="39">
        <v>7</v>
      </c>
      <c r="P161" s="40"/>
      <c r="Q161" s="41">
        <f t="shared" si="53"/>
        <v>6685</v>
      </c>
      <c r="R161" s="39">
        <f t="shared" si="46"/>
        <v>140</v>
      </c>
      <c r="S161" s="42">
        <f t="shared" si="54"/>
        <v>0</v>
      </c>
    </row>
    <row r="162" spans="1:19" x14ac:dyDescent="0.2">
      <c r="A162" s="100"/>
      <c r="B162" s="94"/>
      <c r="C162" s="94"/>
      <c r="D162" s="102"/>
      <c r="E162" s="43">
        <v>0</v>
      </c>
      <c r="F162" s="44"/>
      <c r="G162" s="44"/>
      <c r="H162" s="45">
        <v>0</v>
      </c>
      <c r="I162" s="43">
        <v>0</v>
      </c>
      <c r="J162" s="43">
        <v>0</v>
      </c>
      <c r="K162" s="43">
        <v>0</v>
      </c>
      <c r="L162" s="43">
        <f t="shared" si="51"/>
        <v>0</v>
      </c>
      <c r="M162" s="43">
        <f t="shared" si="52"/>
        <v>0</v>
      </c>
      <c r="N162" s="46"/>
      <c r="O162" s="46"/>
      <c r="P162" s="74">
        <v>3</v>
      </c>
      <c r="Q162" s="46">
        <f t="shared" si="53"/>
        <v>2865</v>
      </c>
      <c r="R162" s="46">
        <f t="shared" si="46"/>
        <v>60</v>
      </c>
      <c r="S162" s="48">
        <f t="shared" si="54"/>
        <v>0</v>
      </c>
    </row>
    <row r="163" spans="1:19" x14ac:dyDescent="0.2">
      <c r="A163" s="100">
        <v>86</v>
      </c>
      <c r="B163" s="92" t="s">
        <v>136</v>
      </c>
      <c r="C163" s="92" t="s">
        <v>139</v>
      </c>
      <c r="D163" s="95" t="s">
        <v>140</v>
      </c>
      <c r="E163" s="27">
        <v>0</v>
      </c>
      <c r="F163" s="28">
        <v>0</v>
      </c>
      <c r="G163" s="29"/>
      <c r="H163" s="30"/>
      <c r="I163" s="27">
        <v>0</v>
      </c>
      <c r="J163" s="27">
        <v>0</v>
      </c>
      <c r="K163" s="27">
        <v>0</v>
      </c>
      <c r="L163" s="27">
        <f t="shared" si="51"/>
        <v>0</v>
      </c>
      <c r="M163" s="27">
        <f t="shared" si="52"/>
        <v>0</v>
      </c>
      <c r="N163" s="31">
        <v>1</v>
      </c>
      <c r="O163" s="31"/>
      <c r="P163" s="32"/>
      <c r="Q163" s="33">
        <f t="shared" si="53"/>
        <v>955</v>
      </c>
      <c r="R163" s="31">
        <f t="shared" si="46"/>
        <v>20</v>
      </c>
      <c r="S163" s="34">
        <f t="shared" si="54"/>
        <v>0</v>
      </c>
    </row>
    <row r="164" spans="1:19" x14ac:dyDescent="0.2">
      <c r="A164" s="100"/>
      <c r="B164" s="93"/>
      <c r="C164" s="93"/>
      <c r="D164" s="96"/>
      <c r="E164" s="35">
        <v>0</v>
      </c>
      <c r="F164" s="36"/>
      <c r="G164" s="37">
        <v>0</v>
      </c>
      <c r="H164" s="38"/>
      <c r="I164" s="35">
        <v>0</v>
      </c>
      <c r="J164" s="35">
        <v>0</v>
      </c>
      <c r="K164" s="35">
        <v>0</v>
      </c>
      <c r="L164" s="35">
        <f t="shared" si="51"/>
        <v>0</v>
      </c>
      <c r="M164" s="35">
        <f t="shared" si="52"/>
        <v>0</v>
      </c>
      <c r="N164" s="39"/>
      <c r="O164" s="39">
        <v>8</v>
      </c>
      <c r="P164" s="40"/>
      <c r="Q164" s="41">
        <f t="shared" si="53"/>
        <v>7640</v>
      </c>
      <c r="R164" s="39">
        <f t="shared" si="46"/>
        <v>160</v>
      </c>
      <c r="S164" s="42">
        <f t="shared" si="54"/>
        <v>0</v>
      </c>
    </row>
    <row r="165" spans="1:19" x14ac:dyDescent="0.2">
      <c r="A165" s="89"/>
      <c r="B165" s="94"/>
      <c r="C165" s="94"/>
      <c r="D165" s="96"/>
      <c r="E165" s="66">
        <v>0</v>
      </c>
      <c r="F165" s="67"/>
      <c r="G165" s="67"/>
      <c r="H165" s="68">
        <v>0</v>
      </c>
      <c r="I165" s="66">
        <v>0</v>
      </c>
      <c r="J165" s="66">
        <v>0</v>
      </c>
      <c r="K165" s="66">
        <v>0</v>
      </c>
      <c r="L165" s="66">
        <f t="shared" si="51"/>
        <v>0</v>
      </c>
      <c r="M165" s="66">
        <f t="shared" si="52"/>
        <v>0</v>
      </c>
      <c r="N165" s="69"/>
      <c r="O165" s="69"/>
      <c r="P165" s="77">
        <v>4</v>
      </c>
      <c r="Q165" s="69">
        <f t="shared" si="53"/>
        <v>3820</v>
      </c>
      <c r="R165" s="69">
        <f t="shared" si="46"/>
        <v>80</v>
      </c>
      <c r="S165" s="73">
        <f t="shared" si="54"/>
        <v>0</v>
      </c>
    </row>
    <row r="166" spans="1:19" x14ac:dyDescent="0.2">
      <c r="A166" s="100">
        <v>86</v>
      </c>
      <c r="B166" s="92" t="s">
        <v>136</v>
      </c>
      <c r="C166" s="92" t="s">
        <v>141</v>
      </c>
      <c r="D166" s="95" t="s">
        <v>142</v>
      </c>
      <c r="E166" s="27">
        <v>0</v>
      </c>
      <c r="F166" s="28">
        <v>0</v>
      </c>
      <c r="G166" s="29"/>
      <c r="H166" s="30"/>
      <c r="I166" s="27">
        <v>0</v>
      </c>
      <c r="J166" s="27">
        <v>0</v>
      </c>
      <c r="K166" s="27">
        <v>0</v>
      </c>
      <c r="L166" s="27">
        <f t="shared" ref="L166:L168" si="55">ROUND(SUM(F166:K166),2)</f>
        <v>0</v>
      </c>
      <c r="M166" s="27">
        <f t="shared" ref="M166:M168" si="56">+L166*1.5</f>
        <v>0</v>
      </c>
      <c r="N166" s="31">
        <v>3</v>
      </c>
      <c r="O166" s="31"/>
      <c r="P166" s="32"/>
      <c r="Q166" s="33">
        <f t="shared" ref="Q166:Q168" si="57">SUM(N166:P166)*($C$3)</f>
        <v>2865</v>
      </c>
      <c r="R166" s="31">
        <f t="shared" si="46"/>
        <v>60</v>
      </c>
      <c r="S166" s="34">
        <f t="shared" ref="S166:S168" si="58">+(Q166*L166)+(R166*M166)</f>
        <v>0</v>
      </c>
    </row>
    <row r="167" spans="1:19" x14ac:dyDescent="0.2">
      <c r="A167" s="100"/>
      <c r="B167" s="93"/>
      <c r="C167" s="93"/>
      <c r="D167" s="96"/>
      <c r="E167" s="35">
        <v>0</v>
      </c>
      <c r="F167" s="36"/>
      <c r="G167" s="37">
        <v>0</v>
      </c>
      <c r="H167" s="38"/>
      <c r="I167" s="35">
        <v>0</v>
      </c>
      <c r="J167" s="35">
        <v>0</v>
      </c>
      <c r="K167" s="35">
        <v>0</v>
      </c>
      <c r="L167" s="35">
        <f t="shared" si="55"/>
        <v>0</v>
      </c>
      <c r="M167" s="35">
        <f t="shared" si="56"/>
        <v>0</v>
      </c>
      <c r="N167" s="39"/>
      <c r="O167" s="39">
        <v>18</v>
      </c>
      <c r="P167" s="40"/>
      <c r="Q167" s="41">
        <f t="shared" si="57"/>
        <v>17190</v>
      </c>
      <c r="R167" s="39">
        <f t="shared" si="46"/>
        <v>360</v>
      </c>
      <c r="S167" s="42">
        <f t="shared" si="58"/>
        <v>0</v>
      </c>
    </row>
    <row r="168" spans="1:19" ht="13.5" thickBot="1" x14ac:dyDescent="0.25">
      <c r="A168" s="109"/>
      <c r="B168" s="98"/>
      <c r="C168" s="98"/>
      <c r="D168" s="99"/>
      <c r="E168" s="57">
        <v>0</v>
      </c>
      <c r="F168" s="58"/>
      <c r="G168" s="58"/>
      <c r="H168" s="59">
        <v>0</v>
      </c>
      <c r="I168" s="57">
        <v>0</v>
      </c>
      <c r="J168" s="57">
        <v>0</v>
      </c>
      <c r="K168" s="57">
        <v>0</v>
      </c>
      <c r="L168" s="57">
        <f t="shared" si="55"/>
        <v>0</v>
      </c>
      <c r="M168" s="57">
        <f t="shared" si="56"/>
        <v>0</v>
      </c>
      <c r="N168" s="60"/>
      <c r="O168" s="60"/>
      <c r="P168" s="76">
        <v>8</v>
      </c>
      <c r="Q168" s="60">
        <f t="shared" si="57"/>
        <v>7640</v>
      </c>
      <c r="R168" s="60">
        <f t="shared" si="46"/>
        <v>160</v>
      </c>
      <c r="S168" s="62">
        <f t="shared" si="58"/>
        <v>0</v>
      </c>
    </row>
    <row r="169" spans="1:19" x14ac:dyDescent="0.2">
      <c r="A169" s="100">
        <v>93</v>
      </c>
      <c r="B169" s="92" t="s">
        <v>143</v>
      </c>
      <c r="C169" s="92" t="s">
        <v>144</v>
      </c>
      <c r="D169" s="95" t="s">
        <v>145</v>
      </c>
      <c r="E169" s="27">
        <v>0</v>
      </c>
      <c r="F169" s="28">
        <v>0</v>
      </c>
      <c r="G169" s="29"/>
      <c r="H169" s="30"/>
      <c r="I169" s="27">
        <v>0</v>
      </c>
      <c r="J169" s="27">
        <v>0</v>
      </c>
      <c r="K169" s="27">
        <v>0</v>
      </c>
      <c r="L169" s="27">
        <f t="shared" ref="L169:L186" si="59">ROUND(SUM(F169:K169),2)</f>
        <v>0</v>
      </c>
      <c r="M169" s="27">
        <f t="shared" ref="M169:M186" si="60">+L169*1.5</f>
        <v>0</v>
      </c>
      <c r="N169" s="31">
        <v>1</v>
      </c>
      <c r="O169" s="31"/>
      <c r="P169" s="32"/>
      <c r="Q169" s="33">
        <f t="shared" ref="Q169:Q186" si="61">SUM(N169:P169)*($C$3)</f>
        <v>955</v>
      </c>
      <c r="R169" s="31">
        <f t="shared" si="46"/>
        <v>20</v>
      </c>
      <c r="S169" s="34">
        <f t="shared" ref="S169:S186" si="62">+(Q169*L169)+(R169*M169)</f>
        <v>0</v>
      </c>
    </row>
    <row r="170" spans="1:19" x14ac:dyDescent="0.2">
      <c r="A170" s="100"/>
      <c r="B170" s="93"/>
      <c r="C170" s="93"/>
      <c r="D170" s="96"/>
      <c r="E170" s="35">
        <v>0</v>
      </c>
      <c r="F170" s="36"/>
      <c r="G170" s="37">
        <v>0</v>
      </c>
      <c r="H170" s="38"/>
      <c r="I170" s="35">
        <v>0</v>
      </c>
      <c r="J170" s="35">
        <v>0</v>
      </c>
      <c r="K170" s="35">
        <v>0</v>
      </c>
      <c r="L170" s="35">
        <f t="shared" si="59"/>
        <v>0</v>
      </c>
      <c r="M170" s="35">
        <f t="shared" si="60"/>
        <v>0</v>
      </c>
      <c r="N170" s="39"/>
      <c r="O170" s="39">
        <v>5</v>
      </c>
      <c r="P170" s="40"/>
      <c r="Q170" s="41">
        <f t="shared" si="61"/>
        <v>4775</v>
      </c>
      <c r="R170" s="39">
        <f t="shared" si="46"/>
        <v>100</v>
      </c>
      <c r="S170" s="42">
        <f t="shared" si="62"/>
        <v>0</v>
      </c>
    </row>
    <row r="171" spans="1:19" ht="13.5" thickBot="1" x14ac:dyDescent="0.25">
      <c r="A171" s="109"/>
      <c r="B171" s="98"/>
      <c r="C171" s="98"/>
      <c r="D171" s="99"/>
      <c r="E171" s="57">
        <v>0</v>
      </c>
      <c r="F171" s="58"/>
      <c r="G171" s="58"/>
      <c r="H171" s="59">
        <v>0</v>
      </c>
      <c r="I171" s="57">
        <v>0</v>
      </c>
      <c r="J171" s="57">
        <v>0</v>
      </c>
      <c r="K171" s="57">
        <v>0</v>
      </c>
      <c r="L171" s="57">
        <f t="shared" si="59"/>
        <v>0</v>
      </c>
      <c r="M171" s="57">
        <f t="shared" si="60"/>
        <v>0</v>
      </c>
      <c r="N171" s="60"/>
      <c r="O171" s="60"/>
      <c r="P171" s="76">
        <v>3.5</v>
      </c>
      <c r="Q171" s="60">
        <f t="shared" si="61"/>
        <v>3342.5</v>
      </c>
      <c r="R171" s="60">
        <f t="shared" si="46"/>
        <v>70</v>
      </c>
      <c r="S171" s="62">
        <f t="shared" si="62"/>
        <v>0</v>
      </c>
    </row>
    <row r="172" spans="1:19" x14ac:dyDescent="0.2">
      <c r="A172" s="103">
        <v>97</v>
      </c>
      <c r="B172" s="92" t="s">
        <v>146</v>
      </c>
      <c r="C172" s="92" t="s">
        <v>147</v>
      </c>
      <c r="D172" s="106" t="s">
        <v>148</v>
      </c>
      <c r="E172" s="27">
        <v>0</v>
      </c>
      <c r="F172" s="28">
        <v>0</v>
      </c>
      <c r="G172" s="29"/>
      <c r="H172" s="30"/>
      <c r="I172" s="27">
        <v>0</v>
      </c>
      <c r="J172" s="27">
        <v>0</v>
      </c>
      <c r="K172" s="27">
        <v>0</v>
      </c>
      <c r="L172" s="27">
        <f t="shared" si="59"/>
        <v>0</v>
      </c>
      <c r="M172" s="27">
        <f t="shared" si="60"/>
        <v>0</v>
      </c>
      <c r="N172" s="31">
        <v>1</v>
      </c>
      <c r="O172" s="31"/>
      <c r="P172" s="32"/>
      <c r="Q172" s="33">
        <f t="shared" si="61"/>
        <v>955</v>
      </c>
      <c r="R172" s="31">
        <f t="shared" si="46"/>
        <v>20</v>
      </c>
      <c r="S172" s="34">
        <f t="shared" si="62"/>
        <v>0</v>
      </c>
    </row>
    <row r="173" spans="1:19" x14ac:dyDescent="0.2">
      <c r="A173" s="104"/>
      <c r="B173" s="93"/>
      <c r="C173" s="93"/>
      <c r="D173" s="107"/>
      <c r="E173" s="35">
        <v>0</v>
      </c>
      <c r="F173" s="36"/>
      <c r="G173" s="37">
        <v>0</v>
      </c>
      <c r="H173" s="38"/>
      <c r="I173" s="35">
        <v>0</v>
      </c>
      <c r="J173" s="35">
        <v>0</v>
      </c>
      <c r="K173" s="35">
        <v>0</v>
      </c>
      <c r="L173" s="35">
        <f t="shared" si="59"/>
        <v>0</v>
      </c>
      <c r="M173" s="35">
        <f t="shared" si="60"/>
        <v>0</v>
      </c>
      <c r="N173" s="39"/>
      <c r="O173" s="39">
        <v>3</v>
      </c>
      <c r="P173" s="40"/>
      <c r="Q173" s="41">
        <f t="shared" si="61"/>
        <v>2865</v>
      </c>
      <c r="R173" s="39">
        <f t="shared" si="46"/>
        <v>60</v>
      </c>
      <c r="S173" s="42">
        <f t="shared" si="62"/>
        <v>0</v>
      </c>
    </row>
    <row r="174" spans="1:19" x14ac:dyDescent="0.2">
      <c r="A174" s="105"/>
      <c r="B174" s="101"/>
      <c r="C174" s="101"/>
      <c r="D174" s="108"/>
      <c r="E174" s="43">
        <v>0</v>
      </c>
      <c r="F174" s="44"/>
      <c r="G174" s="44"/>
      <c r="H174" s="45">
        <v>0</v>
      </c>
      <c r="I174" s="43">
        <v>0</v>
      </c>
      <c r="J174" s="43">
        <v>0</v>
      </c>
      <c r="K174" s="43">
        <v>0</v>
      </c>
      <c r="L174" s="43">
        <f t="shared" si="59"/>
        <v>0</v>
      </c>
      <c r="M174" s="43">
        <f t="shared" si="60"/>
        <v>0</v>
      </c>
      <c r="N174" s="46"/>
      <c r="O174" s="46"/>
      <c r="P174" s="47">
        <v>2</v>
      </c>
      <c r="Q174" s="46">
        <f t="shared" si="61"/>
        <v>1910</v>
      </c>
      <c r="R174" s="46">
        <f t="shared" si="46"/>
        <v>40</v>
      </c>
      <c r="S174" s="48">
        <f t="shared" si="62"/>
        <v>0</v>
      </c>
    </row>
    <row r="175" spans="1:19" x14ac:dyDescent="0.2">
      <c r="A175" s="100">
        <v>97</v>
      </c>
      <c r="B175" s="92" t="s">
        <v>146</v>
      </c>
      <c r="C175" s="92" t="s">
        <v>149</v>
      </c>
      <c r="D175" s="95" t="s">
        <v>150</v>
      </c>
      <c r="E175" s="27">
        <v>0</v>
      </c>
      <c r="F175" s="28">
        <v>0</v>
      </c>
      <c r="G175" s="29"/>
      <c r="H175" s="30"/>
      <c r="I175" s="27">
        <v>0</v>
      </c>
      <c r="J175" s="27">
        <v>0</v>
      </c>
      <c r="K175" s="27">
        <v>0</v>
      </c>
      <c r="L175" s="27">
        <f t="shared" si="59"/>
        <v>0</v>
      </c>
      <c r="M175" s="27">
        <f t="shared" si="60"/>
        <v>0</v>
      </c>
      <c r="N175" s="31">
        <v>1</v>
      </c>
      <c r="O175" s="31"/>
      <c r="P175" s="32"/>
      <c r="Q175" s="33">
        <f t="shared" si="61"/>
        <v>955</v>
      </c>
      <c r="R175" s="31">
        <f t="shared" si="46"/>
        <v>20</v>
      </c>
      <c r="S175" s="34">
        <f t="shared" si="62"/>
        <v>0</v>
      </c>
    </row>
    <row r="176" spans="1:19" x14ac:dyDescent="0.2">
      <c r="A176" s="100"/>
      <c r="B176" s="93"/>
      <c r="C176" s="93"/>
      <c r="D176" s="96"/>
      <c r="E176" s="35">
        <v>0</v>
      </c>
      <c r="F176" s="36"/>
      <c r="G176" s="37">
        <v>0</v>
      </c>
      <c r="H176" s="38"/>
      <c r="I176" s="35">
        <v>0</v>
      </c>
      <c r="J176" s="35">
        <v>0</v>
      </c>
      <c r="K176" s="35">
        <v>0</v>
      </c>
      <c r="L176" s="35">
        <f t="shared" si="59"/>
        <v>0</v>
      </c>
      <c r="M176" s="35">
        <f t="shared" si="60"/>
        <v>0</v>
      </c>
      <c r="N176" s="39"/>
      <c r="O176" s="39">
        <v>1</v>
      </c>
      <c r="P176" s="40"/>
      <c r="Q176" s="41">
        <f t="shared" si="61"/>
        <v>955</v>
      </c>
      <c r="R176" s="39">
        <f t="shared" si="46"/>
        <v>20</v>
      </c>
      <c r="S176" s="42">
        <f t="shared" si="62"/>
        <v>0</v>
      </c>
    </row>
    <row r="177" spans="1:19" x14ac:dyDescent="0.2">
      <c r="A177" s="89"/>
      <c r="B177" s="94"/>
      <c r="C177" s="94"/>
      <c r="D177" s="96"/>
      <c r="E177" s="66">
        <v>0</v>
      </c>
      <c r="F177" s="67"/>
      <c r="G177" s="67"/>
      <c r="H177" s="68">
        <v>0</v>
      </c>
      <c r="I177" s="66">
        <v>0</v>
      </c>
      <c r="J177" s="66">
        <v>0</v>
      </c>
      <c r="K177" s="66">
        <v>0</v>
      </c>
      <c r="L177" s="66">
        <f t="shared" si="59"/>
        <v>0</v>
      </c>
      <c r="M177" s="66">
        <f t="shared" si="60"/>
        <v>0</v>
      </c>
      <c r="N177" s="69"/>
      <c r="O177" s="69"/>
      <c r="P177" s="78">
        <v>1</v>
      </c>
      <c r="Q177" s="69">
        <f t="shared" si="61"/>
        <v>955</v>
      </c>
      <c r="R177" s="69">
        <f t="shared" si="46"/>
        <v>20</v>
      </c>
      <c r="S177" s="73">
        <f t="shared" si="62"/>
        <v>0</v>
      </c>
    </row>
    <row r="178" spans="1:19" x14ac:dyDescent="0.2">
      <c r="A178" s="100">
        <v>97</v>
      </c>
      <c r="B178" s="92" t="s">
        <v>146</v>
      </c>
      <c r="C178" s="92" t="s">
        <v>151</v>
      </c>
      <c r="D178" s="95" t="s">
        <v>152</v>
      </c>
      <c r="E178" s="27">
        <v>0</v>
      </c>
      <c r="F178" s="28">
        <v>0</v>
      </c>
      <c r="G178" s="29"/>
      <c r="H178" s="30"/>
      <c r="I178" s="27">
        <v>0</v>
      </c>
      <c r="J178" s="27">
        <v>0</v>
      </c>
      <c r="K178" s="27">
        <v>0</v>
      </c>
      <c r="L178" s="27">
        <f t="shared" si="59"/>
        <v>0</v>
      </c>
      <c r="M178" s="27">
        <f t="shared" si="60"/>
        <v>0</v>
      </c>
      <c r="N178" s="31">
        <v>1</v>
      </c>
      <c r="O178" s="31"/>
      <c r="P178" s="32"/>
      <c r="Q178" s="33">
        <f t="shared" si="61"/>
        <v>955</v>
      </c>
      <c r="R178" s="31">
        <f t="shared" si="46"/>
        <v>20</v>
      </c>
      <c r="S178" s="34">
        <f t="shared" si="62"/>
        <v>0</v>
      </c>
    </row>
    <row r="179" spans="1:19" x14ac:dyDescent="0.2">
      <c r="A179" s="100"/>
      <c r="B179" s="93"/>
      <c r="C179" s="93"/>
      <c r="D179" s="96"/>
      <c r="E179" s="35">
        <v>0</v>
      </c>
      <c r="F179" s="36"/>
      <c r="G179" s="37">
        <v>0</v>
      </c>
      <c r="H179" s="38"/>
      <c r="I179" s="35">
        <v>0</v>
      </c>
      <c r="J179" s="35">
        <v>0</v>
      </c>
      <c r="K179" s="35">
        <v>0</v>
      </c>
      <c r="L179" s="35">
        <f t="shared" si="59"/>
        <v>0</v>
      </c>
      <c r="M179" s="35">
        <f t="shared" si="60"/>
        <v>0</v>
      </c>
      <c r="N179" s="39"/>
      <c r="O179" s="80">
        <v>0</v>
      </c>
      <c r="P179" s="40"/>
      <c r="Q179" s="41">
        <f t="shared" si="61"/>
        <v>0</v>
      </c>
      <c r="R179" s="39">
        <f t="shared" si="46"/>
        <v>0</v>
      </c>
      <c r="S179" s="42">
        <f t="shared" si="62"/>
        <v>0</v>
      </c>
    </row>
    <row r="180" spans="1:19" x14ac:dyDescent="0.2">
      <c r="A180" s="89"/>
      <c r="B180" s="94"/>
      <c r="C180" s="94"/>
      <c r="D180" s="96"/>
      <c r="E180" s="66">
        <v>0</v>
      </c>
      <c r="F180" s="67"/>
      <c r="G180" s="67"/>
      <c r="H180" s="68">
        <v>0</v>
      </c>
      <c r="I180" s="66">
        <v>0</v>
      </c>
      <c r="J180" s="66">
        <v>0</v>
      </c>
      <c r="K180" s="66">
        <v>0</v>
      </c>
      <c r="L180" s="66">
        <f t="shared" si="59"/>
        <v>0</v>
      </c>
      <c r="M180" s="66">
        <f t="shared" si="60"/>
        <v>0</v>
      </c>
      <c r="N180" s="69"/>
      <c r="O180" s="69"/>
      <c r="P180" s="78">
        <v>1</v>
      </c>
      <c r="Q180" s="69">
        <f t="shared" si="61"/>
        <v>955</v>
      </c>
      <c r="R180" s="69">
        <f t="shared" si="46"/>
        <v>20</v>
      </c>
      <c r="S180" s="73">
        <f t="shared" si="62"/>
        <v>0</v>
      </c>
    </row>
    <row r="181" spans="1:19" x14ac:dyDescent="0.2">
      <c r="A181" s="89">
        <v>97</v>
      </c>
      <c r="B181" s="92" t="s">
        <v>146</v>
      </c>
      <c r="C181" s="92" t="s">
        <v>153</v>
      </c>
      <c r="D181" s="95" t="s">
        <v>154</v>
      </c>
      <c r="E181" s="27">
        <v>0</v>
      </c>
      <c r="F181" s="28">
        <v>0</v>
      </c>
      <c r="G181" s="29"/>
      <c r="H181" s="30"/>
      <c r="I181" s="27">
        <v>0</v>
      </c>
      <c r="J181" s="27">
        <v>0</v>
      </c>
      <c r="K181" s="27">
        <v>0</v>
      </c>
      <c r="L181" s="27">
        <f t="shared" si="59"/>
        <v>0</v>
      </c>
      <c r="M181" s="27">
        <f t="shared" si="60"/>
        <v>0</v>
      </c>
      <c r="N181" s="31">
        <v>1</v>
      </c>
      <c r="O181" s="31"/>
      <c r="P181" s="32"/>
      <c r="Q181" s="33">
        <f t="shared" si="61"/>
        <v>955</v>
      </c>
      <c r="R181" s="31">
        <f t="shared" si="46"/>
        <v>20</v>
      </c>
      <c r="S181" s="34">
        <f t="shared" si="62"/>
        <v>0</v>
      </c>
    </row>
    <row r="182" spans="1:19" x14ac:dyDescent="0.2">
      <c r="A182" s="90"/>
      <c r="B182" s="93"/>
      <c r="C182" s="93"/>
      <c r="D182" s="96"/>
      <c r="E182" s="35">
        <v>0</v>
      </c>
      <c r="F182" s="36"/>
      <c r="G182" s="37">
        <v>0</v>
      </c>
      <c r="H182" s="38"/>
      <c r="I182" s="35">
        <v>0</v>
      </c>
      <c r="J182" s="35">
        <v>0</v>
      </c>
      <c r="K182" s="35">
        <v>0</v>
      </c>
      <c r="L182" s="35">
        <f t="shared" si="59"/>
        <v>0</v>
      </c>
      <c r="M182" s="35">
        <f t="shared" si="60"/>
        <v>0</v>
      </c>
      <c r="N182" s="39"/>
      <c r="O182" s="39">
        <v>1</v>
      </c>
      <c r="P182" s="40"/>
      <c r="Q182" s="41">
        <f t="shared" si="61"/>
        <v>955</v>
      </c>
      <c r="R182" s="39">
        <f t="shared" si="46"/>
        <v>20</v>
      </c>
      <c r="S182" s="42">
        <f t="shared" si="62"/>
        <v>0</v>
      </c>
    </row>
    <row r="183" spans="1:19" x14ac:dyDescent="0.2">
      <c r="A183" s="91"/>
      <c r="B183" s="94"/>
      <c r="C183" s="101"/>
      <c r="D183" s="102"/>
      <c r="E183" s="43">
        <v>0</v>
      </c>
      <c r="F183" s="44"/>
      <c r="G183" s="44"/>
      <c r="H183" s="45">
        <v>0</v>
      </c>
      <c r="I183" s="43">
        <v>0</v>
      </c>
      <c r="J183" s="43">
        <v>0</v>
      </c>
      <c r="K183" s="43">
        <v>0</v>
      </c>
      <c r="L183" s="43">
        <f t="shared" si="59"/>
        <v>0</v>
      </c>
      <c r="M183" s="43">
        <f t="shared" si="60"/>
        <v>0</v>
      </c>
      <c r="N183" s="46"/>
      <c r="O183" s="46"/>
      <c r="P183" s="75">
        <v>1</v>
      </c>
      <c r="Q183" s="46">
        <f t="shared" si="61"/>
        <v>955</v>
      </c>
      <c r="R183" s="46">
        <f t="shared" si="46"/>
        <v>20</v>
      </c>
      <c r="S183" s="48">
        <f t="shared" si="62"/>
        <v>0</v>
      </c>
    </row>
    <row r="184" spans="1:19" x14ac:dyDescent="0.2">
      <c r="A184" s="89">
        <v>97</v>
      </c>
      <c r="B184" s="92" t="s">
        <v>146</v>
      </c>
      <c r="C184" s="92" t="s">
        <v>155</v>
      </c>
      <c r="D184" s="95" t="s">
        <v>156</v>
      </c>
      <c r="E184" s="27">
        <v>0</v>
      </c>
      <c r="F184" s="28">
        <v>0</v>
      </c>
      <c r="G184" s="29"/>
      <c r="H184" s="30"/>
      <c r="I184" s="27">
        <v>0</v>
      </c>
      <c r="J184" s="27">
        <v>0</v>
      </c>
      <c r="K184" s="27">
        <v>0</v>
      </c>
      <c r="L184" s="27">
        <f t="shared" si="59"/>
        <v>0</v>
      </c>
      <c r="M184" s="27">
        <f t="shared" si="60"/>
        <v>0</v>
      </c>
      <c r="N184" s="31">
        <v>1</v>
      </c>
      <c r="O184" s="31"/>
      <c r="P184" s="32"/>
      <c r="Q184" s="33">
        <f t="shared" si="61"/>
        <v>955</v>
      </c>
      <c r="R184" s="31">
        <f t="shared" si="46"/>
        <v>20</v>
      </c>
      <c r="S184" s="34">
        <f t="shared" si="62"/>
        <v>0</v>
      </c>
    </row>
    <row r="185" spans="1:19" x14ac:dyDescent="0.2">
      <c r="A185" s="90"/>
      <c r="B185" s="93"/>
      <c r="C185" s="93"/>
      <c r="D185" s="96"/>
      <c r="E185" s="35">
        <v>0</v>
      </c>
      <c r="F185" s="36"/>
      <c r="G185" s="37">
        <v>0</v>
      </c>
      <c r="H185" s="38"/>
      <c r="I185" s="35">
        <v>0</v>
      </c>
      <c r="J185" s="35">
        <v>0</v>
      </c>
      <c r="K185" s="35">
        <v>0</v>
      </c>
      <c r="L185" s="35">
        <f t="shared" si="59"/>
        <v>0</v>
      </c>
      <c r="M185" s="35">
        <f t="shared" si="60"/>
        <v>0</v>
      </c>
      <c r="N185" s="39"/>
      <c r="O185" s="39">
        <v>20</v>
      </c>
      <c r="P185" s="40"/>
      <c r="Q185" s="41">
        <f t="shared" si="61"/>
        <v>19100</v>
      </c>
      <c r="R185" s="39">
        <f t="shared" si="46"/>
        <v>400</v>
      </c>
      <c r="S185" s="42">
        <f t="shared" si="62"/>
        <v>0</v>
      </c>
    </row>
    <row r="186" spans="1:19" x14ac:dyDescent="0.2">
      <c r="A186" s="91"/>
      <c r="B186" s="94"/>
      <c r="C186" s="94"/>
      <c r="D186" s="96"/>
      <c r="E186" s="66">
        <v>0</v>
      </c>
      <c r="F186" s="67"/>
      <c r="G186" s="67"/>
      <c r="H186" s="68">
        <v>0</v>
      </c>
      <c r="I186" s="66">
        <v>0</v>
      </c>
      <c r="J186" s="66">
        <v>0</v>
      </c>
      <c r="K186" s="66">
        <v>0</v>
      </c>
      <c r="L186" s="66">
        <f t="shared" si="59"/>
        <v>0</v>
      </c>
      <c r="M186" s="66">
        <f t="shared" si="60"/>
        <v>0</v>
      </c>
      <c r="N186" s="69"/>
      <c r="O186" s="69"/>
      <c r="P186" s="78">
        <v>6</v>
      </c>
      <c r="Q186" s="69">
        <f t="shared" si="61"/>
        <v>5730</v>
      </c>
      <c r="R186" s="69">
        <f t="shared" si="46"/>
        <v>120</v>
      </c>
      <c r="S186" s="73">
        <f t="shared" si="62"/>
        <v>0</v>
      </c>
    </row>
    <row r="187" spans="1:19" x14ac:dyDescent="0.2">
      <c r="A187" s="89">
        <v>97</v>
      </c>
      <c r="B187" s="92" t="s">
        <v>146</v>
      </c>
      <c r="C187" s="92" t="s">
        <v>157</v>
      </c>
      <c r="D187" s="95" t="s">
        <v>158</v>
      </c>
      <c r="E187" s="27">
        <v>0</v>
      </c>
      <c r="F187" s="28">
        <v>0</v>
      </c>
      <c r="G187" s="29"/>
      <c r="H187" s="30"/>
      <c r="I187" s="27">
        <v>0</v>
      </c>
      <c r="J187" s="27">
        <v>0</v>
      </c>
      <c r="K187" s="27">
        <v>0</v>
      </c>
      <c r="L187" s="27">
        <f t="shared" ref="L187:L204" si="63">ROUND(SUM(F187:K187),2)</f>
        <v>0</v>
      </c>
      <c r="M187" s="27">
        <f t="shared" ref="M187:M204" si="64">+L187*1.5</f>
        <v>0</v>
      </c>
      <c r="N187" s="31">
        <v>1</v>
      </c>
      <c r="O187" s="31"/>
      <c r="P187" s="32"/>
      <c r="Q187" s="33">
        <f t="shared" ref="Q187:Q204" si="65">SUM(N187:P187)*($C$3)</f>
        <v>955</v>
      </c>
      <c r="R187" s="31">
        <f t="shared" si="46"/>
        <v>20</v>
      </c>
      <c r="S187" s="34">
        <f t="shared" ref="S187:S204" si="66">+(Q187*L187)+(R187*M187)</f>
        <v>0</v>
      </c>
    </row>
    <row r="188" spans="1:19" x14ac:dyDescent="0.2">
      <c r="A188" s="90"/>
      <c r="B188" s="93"/>
      <c r="C188" s="93"/>
      <c r="D188" s="96"/>
      <c r="E188" s="35">
        <v>0</v>
      </c>
      <c r="F188" s="36"/>
      <c r="G188" s="37">
        <v>0</v>
      </c>
      <c r="H188" s="38"/>
      <c r="I188" s="35">
        <v>0</v>
      </c>
      <c r="J188" s="35">
        <v>0</v>
      </c>
      <c r="K188" s="35">
        <v>0</v>
      </c>
      <c r="L188" s="35">
        <f t="shared" si="63"/>
        <v>0</v>
      </c>
      <c r="M188" s="35">
        <f t="shared" si="64"/>
        <v>0</v>
      </c>
      <c r="N188" s="39"/>
      <c r="O188" s="39">
        <v>18</v>
      </c>
      <c r="P188" s="40"/>
      <c r="Q188" s="41">
        <f t="shared" si="65"/>
        <v>17190</v>
      </c>
      <c r="R188" s="39">
        <f t="shared" si="46"/>
        <v>360</v>
      </c>
      <c r="S188" s="42">
        <f t="shared" si="66"/>
        <v>0</v>
      </c>
    </row>
    <row r="189" spans="1:19" ht="13.5" thickBot="1" x14ac:dyDescent="0.25">
      <c r="A189" s="97"/>
      <c r="B189" s="98"/>
      <c r="C189" s="98"/>
      <c r="D189" s="99"/>
      <c r="E189" s="57">
        <v>0</v>
      </c>
      <c r="F189" s="58"/>
      <c r="G189" s="58"/>
      <c r="H189" s="59">
        <v>0</v>
      </c>
      <c r="I189" s="57">
        <v>0</v>
      </c>
      <c r="J189" s="57">
        <v>0</v>
      </c>
      <c r="K189" s="57">
        <v>0</v>
      </c>
      <c r="L189" s="57">
        <f t="shared" si="63"/>
        <v>0</v>
      </c>
      <c r="M189" s="57">
        <f t="shared" si="64"/>
        <v>0</v>
      </c>
      <c r="N189" s="60"/>
      <c r="O189" s="60"/>
      <c r="P189" s="79">
        <v>5</v>
      </c>
      <c r="Q189" s="60">
        <f t="shared" si="65"/>
        <v>4775</v>
      </c>
      <c r="R189" s="60">
        <f t="shared" si="46"/>
        <v>100</v>
      </c>
      <c r="S189" s="62">
        <f t="shared" si="66"/>
        <v>0</v>
      </c>
    </row>
    <row r="190" spans="1:19" x14ac:dyDescent="0.2">
      <c r="A190" s="103">
        <v>98</v>
      </c>
      <c r="B190" s="92" t="s">
        <v>159</v>
      </c>
      <c r="C190" s="92" t="s">
        <v>160</v>
      </c>
      <c r="D190" s="106" t="s">
        <v>161</v>
      </c>
      <c r="E190" s="27">
        <v>0</v>
      </c>
      <c r="F190" s="28">
        <v>0</v>
      </c>
      <c r="G190" s="29"/>
      <c r="H190" s="30"/>
      <c r="I190" s="27">
        <v>0</v>
      </c>
      <c r="J190" s="27">
        <v>0</v>
      </c>
      <c r="K190" s="27">
        <v>0</v>
      </c>
      <c r="L190" s="27">
        <f t="shared" si="63"/>
        <v>0</v>
      </c>
      <c r="M190" s="27">
        <f t="shared" si="64"/>
        <v>0</v>
      </c>
      <c r="N190" s="31">
        <v>1</v>
      </c>
      <c r="O190" s="31"/>
      <c r="P190" s="32"/>
      <c r="Q190" s="33">
        <f t="shared" si="65"/>
        <v>955</v>
      </c>
      <c r="R190" s="31">
        <f t="shared" si="46"/>
        <v>20</v>
      </c>
      <c r="S190" s="34">
        <f t="shared" si="66"/>
        <v>0</v>
      </c>
    </row>
    <row r="191" spans="1:19" x14ac:dyDescent="0.2">
      <c r="A191" s="104"/>
      <c r="B191" s="93"/>
      <c r="C191" s="93"/>
      <c r="D191" s="107"/>
      <c r="E191" s="35">
        <v>0</v>
      </c>
      <c r="F191" s="36"/>
      <c r="G191" s="37">
        <v>0</v>
      </c>
      <c r="H191" s="38"/>
      <c r="I191" s="35">
        <v>0</v>
      </c>
      <c r="J191" s="35">
        <v>0</v>
      </c>
      <c r="K191" s="35">
        <v>0</v>
      </c>
      <c r="L191" s="35">
        <f t="shared" si="63"/>
        <v>0</v>
      </c>
      <c r="M191" s="35">
        <f t="shared" si="64"/>
        <v>0</v>
      </c>
      <c r="N191" s="39"/>
      <c r="O191" s="39">
        <v>13</v>
      </c>
      <c r="P191" s="40"/>
      <c r="Q191" s="41">
        <f t="shared" si="65"/>
        <v>12415</v>
      </c>
      <c r="R191" s="39">
        <f t="shared" si="46"/>
        <v>260</v>
      </c>
      <c r="S191" s="42">
        <f t="shared" si="66"/>
        <v>0</v>
      </c>
    </row>
    <row r="192" spans="1:19" x14ac:dyDescent="0.2">
      <c r="A192" s="105"/>
      <c r="B192" s="101"/>
      <c r="C192" s="101"/>
      <c r="D192" s="108"/>
      <c r="E192" s="43">
        <v>0</v>
      </c>
      <c r="F192" s="44"/>
      <c r="G192" s="44"/>
      <c r="H192" s="45">
        <v>0</v>
      </c>
      <c r="I192" s="43">
        <v>0</v>
      </c>
      <c r="J192" s="43">
        <v>0</v>
      </c>
      <c r="K192" s="43">
        <v>0</v>
      </c>
      <c r="L192" s="43">
        <f t="shared" si="63"/>
        <v>0</v>
      </c>
      <c r="M192" s="43">
        <f t="shared" si="64"/>
        <v>0</v>
      </c>
      <c r="N192" s="46"/>
      <c r="O192" s="46"/>
      <c r="P192" s="47">
        <v>7</v>
      </c>
      <c r="Q192" s="46">
        <f t="shared" si="65"/>
        <v>6685</v>
      </c>
      <c r="R192" s="46">
        <f t="shared" si="46"/>
        <v>140</v>
      </c>
      <c r="S192" s="48">
        <f t="shared" si="66"/>
        <v>0</v>
      </c>
    </row>
    <row r="193" spans="1:19" x14ac:dyDescent="0.2">
      <c r="A193" s="100">
        <v>98</v>
      </c>
      <c r="B193" s="92" t="s">
        <v>159</v>
      </c>
      <c r="C193" s="92" t="s">
        <v>162</v>
      </c>
      <c r="D193" s="95" t="s">
        <v>163</v>
      </c>
      <c r="E193" s="27">
        <v>0</v>
      </c>
      <c r="F193" s="28">
        <v>0</v>
      </c>
      <c r="G193" s="29"/>
      <c r="H193" s="30"/>
      <c r="I193" s="27">
        <v>0</v>
      </c>
      <c r="J193" s="27">
        <v>0</v>
      </c>
      <c r="K193" s="27">
        <v>0</v>
      </c>
      <c r="L193" s="27">
        <f t="shared" si="63"/>
        <v>0</v>
      </c>
      <c r="M193" s="27">
        <f t="shared" si="64"/>
        <v>0</v>
      </c>
      <c r="N193" s="31">
        <v>1</v>
      </c>
      <c r="O193" s="31"/>
      <c r="P193" s="32"/>
      <c r="Q193" s="33">
        <f t="shared" si="65"/>
        <v>955</v>
      </c>
      <c r="R193" s="31">
        <f t="shared" si="46"/>
        <v>20</v>
      </c>
      <c r="S193" s="34">
        <f t="shared" si="66"/>
        <v>0</v>
      </c>
    </row>
    <row r="194" spans="1:19" x14ac:dyDescent="0.2">
      <c r="A194" s="100"/>
      <c r="B194" s="93"/>
      <c r="C194" s="93"/>
      <c r="D194" s="96"/>
      <c r="E194" s="35">
        <v>0</v>
      </c>
      <c r="F194" s="36"/>
      <c r="G194" s="37">
        <v>0</v>
      </c>
      <c r="H194" s="38"/>
      <c r="I194" s="35">
        <v>0</v>
      </c>
      <c r="J194" s="35">
        <v>0</v>
      </c>
      <c r="K194" s="35">
        <v>0</v>
      </c>
      <c r="L194" s="35">
        <f t="shared" si="63"/>
        <v>0</v>
      </c>
      <c r="M194" s="35">
        <f t="shared" si="64"/>
        <v>0</v>
      </c>
      <c r="N194" s="39"/>
      <c r="O194" s="39">
        <v>4</v>
      </c>
      <c r="P194" s="40"/>
      <c r="Q194" s="41">
        <f t="shared" si="65"/>
        <v>3820</v>
      </c>
      <c r="R194" s="39">
        <f t="shared" si="46"/>
        <v>80</v>
      </c>
      <c r="S194" s="42">
        <f t="shared" si="66"/>
        <v>0</v>
      </c>
    </row>
    <row r="195" spans="1:19" x14ac:dyDescent="0.2">
      <c r="A195" s="89"/>
      <c r="B195" s="94"/>
      <c r="C195" s="94"/>
      <c r="D195" s="96"/>
      <c r="E195" s="66">
        <v>0</v>
      </c>
      <c r="F195" s="67"/>
      <c r="G195" s="67"/>
      <c r="H195" s="68">
        <v>0</v>
      </c>
      <c r="I195" s="66">
        <v>0</v>
      </c>
      <c r="J195" s="66">
        <v>0</v>
      </c>
      <c r="K195" s="66">
        <v>0</v>
      </c>
      <c r="L195" s="66">
        <f t="shared" si="63"/>
        <v>0</v>
      </c>
      <c r="M195" s="66">
        <f t="shared" si="64"/>
        <v>0</v>
      </c>
      <c r="N195" s="69"/>
      <c r="O195" s="69"/>
      <c r="P195" s="78">
        <v>1</v>
      </c>
      <c r="Q195" s="69">
        <f t="shared" si="65"/>
        <v>955</v>
      </c>
      <c r="R195" s="69">
        <f t="shared" si="46"/>
        <v>20</v>
      </c>
      <c r="S195" s="73">
        <f t="shared" si="66"/>
        <v>0</v>
      </c>
    </row>
    <row r="196" spans="1:19" x14ac:dyDescent="0.2">
      <c r="A196" s="100">
        <v>98</v>
      </c>
      <c r="B196" s="92" t="s">
        <v>159</v>
      </c>
      <c r="C196" s="92" t="s">
        <v>164</v>
      </c>
      <c r="D196" s="95" t="s">
        <v>165</v>
      </c>
      <c r="E196" s="27">
        <v>0</v>
      </c>
      <c r="F196" s="28">
        <v>0</v>
      </c>
      <c r="G196" s="29"/>
      <c r="H196" s="30"/>
      <c r="I196" s="27">
        <v>0</v>
      </c>
      <c r="J196" s="27">
        <v>0</v>
      </c>
      <c r="K196" s="27">
        <v>0</v>
      </c>
      <c r="L196" s="27">
        <f t="shared" si="63"/>
        <v>0</v>
      </c>
      <c r="M196" s="27">
        <f t="shared" si="64"/>
        <v>0</v>
      </c>
      <c r="N196" s="31">
        <v>1</v>
      </c>
      <c r="O196" s="31"/>
      <c r="P196" s="32"/>
      <c r="Q196" s="33">
        <f t="shared" si="65"/>
        <v>955</v>
      </c>
      <c r="R196" s="31">
        <f t="shared" si="46"/>
        <v>20</v>
      </c>
      <c r="S196" s="34">
        <f t="shared" si="66"/>
        <v>0</v>
      </c>
    </row>
    <row r="197" spans="1:19" x14ac:dyDescent="0.2">
      <c r="A197" s="100"/>
      <c r="B197" s="93"/>
      <c r="C197" s="93"/>
      <c r="D197" s="96"/>
      <c r="E197" s="35">
        <v>0</v>
      </c>
      <c r="F197" s="36"/>
      <c r="G197" s="37">
        <v>0</v>
      </c>
      <c r="H197" s="38"/>
      <c r="I197" s="35">
        <v>0</v>
      </c>
      <c r="J197" s="35">
        <v>0</v>
      </c>
      <c r="K197" s="35">
        <v>0</v>
      </c>
      <c r="L197" s="35">
        <f t="shared" si="63"/>
        <v>0</v>
      </c>
      <c r="M197" s="35">
        <f t="shared" si="64"/>
        <v>0</v>
      </c>
      <c r="N197" s="39"/>
      <c r="O197" s="80">
        <v>1</v>
      </c>
      <c r="P197" s="40"/>
      <c r="Q197" s="41">
        <f t="shared" si="65"/>
        <v>955</v>
      </c>
      <c r="R197" s="39">
        <f t="shared" si="46"/>
        <v>20</v>
      </c>
      <c r="S197" s="42">
        <f t="shared" si="66"/>
        <v>0</v>
      </c>
    </row>
    <row r="198" spans="1:19" x14ac:dyDescent="0.2">
      <c r="A198" s="89"/>
      <c r="B198" s="94"/>
      <c r="C198" s="94"/>
      <c r="D198" s="96"/>
      <c r="E198" s="66">
        <v>0</v>
      </c>
      <c r="F198" s="67"/>
      <c r="G198" s="67"/>
      <c r="H198" s="68">
        <v>0</v>
      </c>
      <c r="I198" s="66">
        <v>0</v>
      </c>
      <c r="J198" s="66">
        <v>0</v>
      </c>
      <c r="K198" s="66">
        <v>0</v>
      </c>
      <c r="L198" s="66">
        <f t="shared" si="63"/>
        <v>0</v>
      </c>
      <c r="M198" s="66">
        <f t="shared" si="64"/>
        <v>0</v>
      </c>
      <c r="N198" s="69"/>
      <c r="O198" s="69"/>
      <c r="P198" s="78">
        <v>1</v>
      </c>
      <c r="Q198" s="69">
        <f t="shared" si="65"/>
        <v>955</v>
      </c>
      <c r="R198" s="69">
        <f t="shared" si="46"/>
        <v>20</v>
      </c>
      <c r="S198" s="73">
        <f t="shared" si="66"/>
        <v>0</v>
      </c>
    </row>
    <row r="199" spans="1:19" x14ac:dyDescent="0.2">
      <c r="A199" s="89">
        <v>98</v>
      </c>
      <c r="B199" s="92" t="s">
        <v>159</v>
      </c>
      <c r="C199" s="92" t="s">
        <v>166</v>
      </c>
      <c r="D199" s="95" t="s">
        <v>167</v>
      </c>
      <c r="E199" s="27">
        <v>0</v>
      </c>
      <c r="F199" s="28">
        <v>0</v>
      </c>
      <c r="G199" s="29"/>
      <c r="H199" s="30"/>
      <c r="I199" s="27">
        <v>0</v>
      </c>
      <c r="J199" s="27">
        <v>0</v>
      </c>
      <c r="K199" s="27">
        <v>0</v>
      </c>
      <c r="L199" s="27">
        <f t="shared" si="63"/>
        <v>0</v>
      </c>
      <c r="M199" s="27">
        <f t="shared" si="64"/>
        <v>0</v>
      </c>
      <c r="N199" s="31">
        <v>1</v>
      </c>
      <c r="O199" s="31"/>
      <c r="P199" s="32"/>
      <c r="Q199" s="33">
        <f t="shared" si="65"/>
        <v>955</v>
      </c>
      <c r="R199" s="31">
        <f t="shared" si="46"/>
        <v>20</v>
      </c>
      <c r="S199" s="34">
        <f t="shared" si="66"/>
        <v>0</v>
      </c>
    </row>
    <row r="200" spans="1:19" x14ac:dyDescent="0.2">
      <c r="A200" s="90"/>
      <c r="B200" s="93"/>
      <c r="C200" s="93"/>
      <c r="D200" s="96"/>
      <c r="E200" s="35">
        <v>0</v>
      </c>
      <c r="F200" s="36"/>
      <c r="G200" s="37">
        <v>0</v>
      </c>
      <c r="H200" s="38"/>
      <c r="I200" s="35">
        <v>0</v>
      </c>
      <c r="J200" s="35">
        <v>0</v>
      </c>
      <c r="K200" s="35">
        <v>0</v>
      </c>
      <c r="L200" s="35">
        <f t="shared" si="63"/>
        <v>0</v>
      </c>
      <c r="M200" s="35">
        <f t="shared" si="64"/>
        <v>0</v>
      </c>
      <c r="N200" s="39"/>
      <c r="O200" s="39">
        <v>4</v>
      </c>
      <c r="P200" s="40"/>
      <c r="Q200" s="41">
        <f t="shared" si="65"/>
        <v>3820</v>
      </c>
      <c r="R200" s="39">
        <f t="shared" ref="R200:R207" si="67">SUM($N200:$P200)*$C$4</f>
        <v>80</v>
      </c>
      <c r="S200" s="42">
        <f t="shared" si="66"/>
        <v>0</v>
      </c>
    </row>
    <row r="201" spans="1:19" x14ac:dyDescent="0.2">
      <c r="A201" s="91"/>
      <c r="B201" s="94"/>
      <c r="C201" s="101"/>
      <c r="D201" s="102"/>
      <c r="E201" s="43">
        <v>0</v>
      </c>
      <c r="F201" s="44"/>
      <c r="G201" s="44"/>
      <c r="H201" s="45">
        <v>0</v>
      </c>
      <c r="I201" s="43">
        <v>0</v>
      </c>
      <c r="J201" s="43">
        <v>0</v>
      </c>
      <c r="K201" s="43">
        <v>0</v>
      </c>
      <c r="L201" s="43">
        <f t="shared" si="63"/>
        <v>0</v>
      </c>
      <c r="M201" s="43">
        <f t="shared" si="64"/>
        <v>0</v>
      </c>
      <c r="N201" s="46"/>
      <c r="O201" s="46"/>
      <c r="P201" s="75">
        <v>3</v>
      </c>
      <c r="Q201" s="46">
        <f t="shared" si="65"/>
        <v>2865</v>
      </c>
      <c r="R201" s="46">
        <f t="shared" si="67"/>
        <v>60</v>
      </c>
      <c r="S201" s="48">
        <f t="shared" si="66"/>
        <v>0</v>
      </c>
    </row>
    <row r="202" spans="1:19" x14ac:dyDescent="0.2">
      <c r="A202" s="89">
        <v>98</v>
      </c>
      <c r="B202" s="92" t="s">
        <v>159</v>
      </c>
      <c r="C202" s="92" t="s">
        <v>168</v>
      </c>
      <c r="D202" s="95" t="s">
        <v>169</v>
      </c>
      <c r="E202" s="27">
        <v>0</v>
      </c>
      <c r="F202" s="28">
        <v>0</v>
      </c>
      <c r="G202" s="29"/>
      <c r="H202" s="30"/>
      <c r="I202" s="27">
        <v>0</v>
      </c>
      <c r="J202" s="27">
        <v>0</v>
      </c>
      <c r="K202" s="27">
        <v>0</v>
      </c>
      <c r="L202" s="27">
        <f t="shared" si="63"/>
        <v>0</v>
      </c>
      <c r="M202" s="27">
        <f t="shared" si="64"/>
        <v>0</v>
      </c>
      <c r="N202" s="31">
        <v>1</v>
      </c>
      <c r="O202" s="31"/>
      <c r="P202" s="32"/>
      <c r="Q202" s="33">
        <f t="shared" si="65"/>
        <v>955</v>
      </c>
      <c r="R202" s="31">
        <f t="shared" si="67"/>
        <v>20</v>
      </c>
      <c r="S202" s="34">
        <f t="shared" si="66"/>
        <v>0</v>
      </c>
    </row>
    <row r="203" spans="1:19" x14ac:dyDescent="0.2">
      <c r="A203" s="90"/>
      <c r="B203" s="93"/>
      <c r="C203" s="93"/>
      <c r="D203" s="96"/>
      <c r="E203" s="35">
        <v>0</v>
      </c>
      <c r="F203" s="36"/>
      <c r="G203" s="37">
        <v>0</v>
      </c>
      <c r="H203" s="38"/>
      <c r="I203" s="35">
        <v>0</v>
      </c>
      <c r="J203" s="35">
        <v>0</v>
      </c>
      <c r="K203" s="35">
        <v>0</v>
      </c>
      <c r="L203" s="35">
        <f t="shared" si="63"/>
        <v>0</v>
      </c>
      <c r="M203" s="35">
        <f t="shared" si="64"/>
        <v>0</v>
      </c>
      <c r="N203" s="39"/>
      <c r="O203" s="39">
        <v>1</v>
      </c>
      <c r="P203" s="40"/>
      <c r="Q203" s="41">
        <f t="shared" si="65"/>
        <v>955</v>
      </c>
      <c r="R203" s="39">
        <f t="shared" si="67"/>
        <v>20</v>
      </c>
      <c r="S203" s="42">
        <f t="shared" si="66"/>
        <v>0</v>
      </c>
    </row>
    <row r="204" spans="1:19" x14ac:dyDescent="0.2">
      <c r="A204" s="91"/>
      <c r="B204" s="94"/>
      <c r="C204" s="94"/>
      <c r="D204" s="96"/>
      <c r="E204" s="66">
        <v>0</v>
      </c>
      <c r="F204" s="67"/>
      <c r="G204" s="67"/>
      <c r="H204" s="68">
        <v>0</v>
      </c>
      <c r="I204" s="66">
        <v>0</v>
      </c>
      <c r="J204" s="66">
        <v>0</v>
      </c>
      <c r="K204" s="66">
        <v>0</v>
      </c>
      <c r="L204" s="66">
        <f t="shared" si="63"/>
        <v>0</v>
      </c>
      <c r="M204" s="66">
        <f t="shared" si="64"/>
        <v>0</v>
      </c>
      <c r="N204" s="69"/>
      <c r="O204" s="69"/>
      <c r="P204" s="78">
        <v>1</v>
      </c>
      <c r="Q204" s="69">
        <f t="shared" si="65"/>
        <v>955</v>
      </c>
      <c r="R204" s="69">
        <f t="shared" si="67"/>
        <v>20</v>
      </c>
      <c r="S204" s="73">
        <f t="shared" si="66"/>
        <v>0</v>
      </c>
    </row>
    <row r="205" spans="1:19" x14ac:dyDescent="0.2">
      <c r="A205" s="89">
        <v>98</v>
      </c>
      <c r="B205" s="92" t="s">
        <v>159</v>
      </c>
      <c r="C205" s="92" t="s">
        <v>170</v>
      </c>
      <c r="D205" s="95" t="s">
        <v>171</v>
      </c>
      <c r="E205" s="27">
        <v>0</v>
      </c>
      <c r="F205" s="28">
        <v>0</v>
      </c>
      <c r="G205" s="29"/>
      <c r="H205" s="30"/>
      <c r="I205" s="27">
        <v>0</v>
      </c>
      <c r="J205" s="27">
        <v>0</v>
      </c>
      <c r="K205" s="27">
        <v>0</v>
      </c>
      <c r="L205" s="27">
        <f t="shared" ref="L205:L207" si="68">ROUND(SUM(F205:K205),2)</f>
        <v>0</v>
      </c>
      <c r="M205" s="27">
        <f t="shared" ref="M205:M207" si="69">+L205*1.5</f>
        <v>0</v>
      </c>
      <c r="N205" s="31">
        <v>3</v>
      </c>
      <c r="O205" s="31"/>
      <c r="P205" s="32"/>
      <c r="Q205" s="33">
        <f t="shared" ref="Q205:Q207" si="70">SUM(N205:P205)*($C$3)</f>
        <v>2865</v>
      </c>
      <c r="R205" s="31">
        <f t="shared" si="67"/>
        <v>60</v>
      </c>
      <c r="S205" s="34">
        <f t="shared" ref="S205:S207" si="71">+(Q205*L205)+(R205*M205)</f>
        <v>0</v>
      </c>
    </row>
    <row r="206" spans="1:19" x14ac:dyDescent="0.2">
      <c r="A206" s="90"/>
      <c r="B206" s="93"/>
      <c r="C206" s="93"/>
      <c r="D206" s="96"/>
      <c r="E206" s="35">
        <v>0</v>
      </c>
      <c r="F206" s="36"/>
      <c r="G206" s="37">
        <v>0</v>
      </c>
      <c r="H206" s="38"/>
      <c r="I206" s="35">
        <v>0</v>
      </c>
      <c r="J206" s="35">
        <v>0</v>
      </c>
      <c r="K206" s="35">
        <v>0</v>
      </c>
      <c r="L206" s="35">
        <f t="shared" si="68"/>
        <v>0</v>
      </c>
      <c r="M206" s="35">
        <f t="shared" si="69"/>
        <v>0</v>
      </c>
      <c r="N206" s="39"/>
      <c r="O206" s="39">
        <v>16</v>
      </c>
      <c r="P206" s="40"/>
      <c r="Q206" s="41">
        <f t="shared" si="70"/>
        <v>15280</v>
      </c>
      <c r="R206" s="39">
        <f t="shared" si="67"/>
        <v>320</v>
      </c>
      <c r="S206" s="42">
        <f t="shared" si="71"/>
        <v>0</v>
      </c>
    </row>
    <row r="207" spans="1:19" ht="13.5" thickBot="1" x14ac:dyDescent="0.25">
      <c r="A207" s="97"/>
      <c r="B207" s="98"/>
      <c r="C207" s="98"/>
      <c r="D207" s="99"/>
      <c r="E207" s="57">
        <v>0</v>
      </c>
      <c r="F207" s="58"/>
      <c r="G207" s="58"/>
      <c r="H207" s="59">
        <v>0</v>
      </c>
      <c r="I207" s="57">
        <v>0</v>
      </c>
      <c r="J207" s="57">
        <v>0</v>
      </c>
      <c r="K207" s="57">
        <v>0</v>
      </c>
      <c r="L207" s="57">
        <f t="shared" si="68"/>
        <v>0</v>
      </c>
      <c r="M207" s="57">
        <f t="shared" si="69"/>
        <v>0</v>
      </c>
      <c r="N207" s="60"/>
      <c r="O207" s="60"/>
      <c r="P207" s="79">
        <v>8</v>
      </c>
      <c r="Q207" s="60">
        <f t="shared" si="70"/>
        <v>7640</v>
      </c>
      <c r="R207" s="60">
        <f t="shared" si="67"/>
        <v>160</v>
      </c>
      <c r="S207" s="62">
        <f t="shared" si="71"/>
        <v>0</v>
      </c>
    </row>
  </sheetData>
  <mergeCells count="276">
    <mergeCell ref="A202:A204"/>
    <mergeCell ref="B202:B204"/>
    <mergeCell ref="C202:C204"/>
    <mergeCell ref="D202:D204"/>
    <mergeCell ref="A205:A207"/>
    <mergeCell ref="B205:B207"/>
    <mergeCell ref="C205:C207"/>
    <mergeCell ref="D205:D207"/>
    <mergeCell ref="A196:A198"/>
    <mergeCell ref="B196:B198"/>
    <mergeCell ref="C196:C198"/>
    <mergeCell ref="D196:D198"/>
    <mergeCell ref="A199:A201"/>
    <mergeCell ref="B199:B201"/>
    <mergeCell ref="C199:C201"/>
    <mergeCell ref="D199:D201"/>
    <mergeCell ref="A190:A192"/>
    <mergeCell ref="B190:B192"/>
    <mergeCell ref="C190:C192"/>
    <mergeCell ref="D190:D192"/>
    <mergeCell ref="A193:A195"/>
    <mergeCell ref="B193:B195"/>
    <mergeCell ref="C193:C195"/>
    <mergeCell ref="D193:D195"/>
    <mergeCell ref="A184:A186"/>
    <mergeCell ref="B184:B186"/>
    <mergeCell ref="C184:C186"/>
    <mergeCell ref="D184:D186"/>
    <mergeCell ref="A187:A189"/>
    <mergeCell ref="B187:B189"/>
    <mergeCell ref="C187:C189"/>
    <mergeCell ref="D187:D189"/>
    <mergeCell ref="A178:A180"/>
    <mergeCell ref="B178:B180"/>
    <mergeCell ref="C178:C180"/>
    <mergeCell ref="D178:D180"/>
    <mergeCell ref="A181:A183"/>
    <mergeCell ref="B181:B183"/>
    <mergeCell ref="C181:C183"/>
    <mergeCell ref="D181:D183"/>
    <mergeCell ref="A172:A174"/>
    <mergeCell ref="B172:B174"/>
    <mergeCell ref="C172:C174"/>
    <mergeCell ref="D172:D174"/>
    <mergeCell ref="A175:A177"/>
    <mergeCell ref="B175:B177"/>
    <mergeCell ref="C175:C177"/>
    <mergeCell ref="D175:D177"/>
    <mergeCell ref="A166:A168"/>
    <mergeCell ref="B166:B168"/>
    <mergeCell ref="C166:C168"/>
    <mergeCell ref="D166:D168"/>
    <mergeCell ref="A169:A171"/>
    <mergeCell ref="B169:B171"/>
    <mergeCell ref="C169:C171"/>
    <mergeCell ref="D169:D171"/>
    <mergeCell ref="A160:A162"/>
    <mergeCell ref="B160:B162"/>
    <mergeCell ref="C160:C162"/>
    <mergeCell ref="D160:D162"/>
    <mergeCell ref="A163:A165"/>
    <mergeCell ref="B163:B165"/>
    <mergeCell ref="C163:C165"/>
    <mergeCell ref="D163:D165"/>
    <mergeCell ref="A154:A156"/>
    <mergeCell ref="B154:B156"/>
    <mergeCell ref="C154:C156"/>
    <mergeCell ref="D154:D156"/>
    <mergeCell ref="A157:A159"/>
    <mergeCell ref="B157:B159"/>
    <mergeCell ref="C157:C159"/>
    <mergeCell ref="D157:D159"/>
    <mergeCell ref="A148:A150"/>
    <mergeCell ref="B148:B150"/>
    <mergeCell ref="C148:C150"/>
    <mergeCell ref="D148:D150"/>
    <mergeCell ref="A151:A153"/>
    <mergeCell ref="B151:B153"/>
    <mergeCell ref="C151:C153"/>
    <mergeCell ref="D151:D153"/>
    <mergeCell ref="A142:A144"/>
    <mergeCell ref="B142:B144"/>
    <mergeCell ref="C142:C144"/>
    <mergeCell ref="D142:D144"/>
    <mergeCell ref="A145:A147"/>
    <mergeCell ref="B145:B147"/>
    <mergeCell ref="C145:C147"/>
    <mergeCell ref="D145:D147"/>
    <mergeCell ref="A136:A138"/>
    <mergeCell ref="B136:B138"/>
    <mergeCell ref="C136:C138"/>
    <mergeCell ref="D136:D138"/>
    <mergeCell ref="A139:A141"/>
    <mergeCell ref="B139:B141"/>
    <mergeCell ref="C139:C141"/>
    <mergeCell ref="D139:D141"/>
    <mergeCell ref="A130:A132"/>
    <mergeCell ref="B130:B132"/>
    <mergeCell ref="C130:C132"/>
    <mergeCell ref="D130:D132"/>
    <mergeCell ref="A133:A135"/>
    <mergeCell ref="B133:B135"/>
    <mergeCell ref="C133:C135"/>
    <mergeCell ref="D133:D135"/>
    <mergeCell ref="A124:A126"/>
    <mergeCell ref="B124:B126"/>
    <mergeCell ref="C124:C126"/>
    <mergeCell ref="D124:D126"/>
    <mergeCell ref="A127:A129"/>
    <mergeCell ref="B127:B129"/>
    <mergeCell ref="C127:C129"/>
    <mergeCell ref="D127:D129"/>
    <mergeCell ref="A118:A120"/>
    <mergeCell ref="B118:B120"/>
    <mergeCell ref="C118:C120"/>
    <mergeCell ref="D118:D120"/>
    <mergeCell ref="A121:A123"/>
    <mergeCell ref="B121:B123"/>
    <mergeCell ref="C121:C123"/>
    <mergeCell ref="D121:D123"/>
    <mergeCell ref="A112:A114"/>
    <mergeCell ref="B112:B114"/>
    <mergeCell ref="C112:C114"/>
    <mergeCell ref="D112:D114"/>
    <mergeCell ref="A115:A117"/>
    <mergeCell ref="B115:B117"/>
    <mergeCell ref="C115:C117"/>
    <mergeCell ref="D115:D117"/>
    <mergeCell ref="A106:A108"/>
    <mergeCell ref="B106:B108"/>
    <mergeCell ref="C106:C108"/>
    <mergeCell ref="D106:D108"/>
    <mergeCell ref="A109:A111"/>
    <mergeCell ref="B109:B111"/>
    <mergeCell ref="C109:C111"/>
    <mergeCell ref="D109:D111"/>
    <mergeCell ref="A100:A102"/>
    <mergeCell ref="B100:B102"/>
    <mergeCell ref="C100:C102"/>
    <mergeCell ref="D100:D102"/>
    <mergeCell ref="A103:A105"/>
    <mergeCell ref="B103:B105"/>
    <mergeCell ref="C103:C105"/>
    <mergeCell ref="D103:D105"/>
    <mergeCell ref="A94:A96"/>
    <mergeCell ref="B94:B96"/>
    <mergeCell ref="C94:C96"/>
    <mergeCell ref="D94:D96"/>
    <mergeCell ref="A97:A99"/>
    <mergeCell ref="B97:B99"/>
    <mergeCell ref="C97:C99"/>
    <mergeCell ref="D97:D99"/>
    <mergeCell ref="A88:A90"/>
    <mergeCell ref="B88:B90"/>
    <mergeCell ref="C88:C90"/>
    <mergeCell ref="D88:D90"/>
    <mergeCell ref="A91:A93"/>
    <mergeCell ref="B91:B93"/>
    <mergeCell ref="C91:C93"/>
    <mergeCell ref="D91:D93"/>
    <mergeCell ref="A82:A84"/>
    <mergeCell ref="B82:B84"/>
    <mergeCell ref="C82:C84"/>
    <mergeCell ref="D82:D84"/>
    <mergeCell ref="A85:A87"/>
    <mergeCell ref="B85:B87"/>
    <mergeCell ref="C85:C87"/>
    <mergeCell ref="D85:D87"/>
    <mergeCell ref="A76:A78"/>
    <mergeCell ref="B76:B78"/>
    <mergeCell ref="C76:C78"/>
    <mergeCell ref="D76:D78"/>
    <mergeCell ref="A79:A81"/>
    <mergeCell ref="B79:B81"/>
    <mergeCell ref="C79:C81"/>
    <mergeCell ref="D79:D81"/>
    <mergeCell ref="A70:A72"/>
    <mergeCell ref="B70:B72"/>
    <mergeCell ref="C70:C72"/>
    <mergeCell ref="D70:D72"/>
    <mergeCell ref="A73:A75"/>
    <mergeCell ref="B73:B75"/>
    <mergeCell ref="C73:C75"/>
    <mergeCell ref="D73:D75"/>
    <mergeCell ref="A64:A66"/>
    <mergeCell ref="B64:B66"/>
    <mergeCell ref="C64:C66"/>
    <mergeCell ref="D64:D66"/>
    <mergeCell ref="A67:A69"/>
    <mergeCell ref="B67:B69"/>
    <mergeCell ref="C67:C69"/>
    <mergeCell ref="D67:D69"/>
    <mergeCell ref="A58:A60"/>
    <mergeCell ref="B58:B60"/>
    <mergeCell ref="C58:C60"/>
    <mergeCell ref="D58:D60"/>
    <mergeCell ref="A61:A63"/>
    <mergeCell ref="B61:B63"/>
    <mergeCell ref="C61:C63"/>
    <mergeCell ref="D61:D63"/>
    <mergeCell ref="A52:A54"/>
    <mergeCell ref="B52:B54"/>
    <mergeCell ref="C52:C54"/>
    <mergeCell ref="D52:D54"/>
    <mergeCell ref="A55:A57"/>
    <mergeCell ref="B55:B57"/>
    <mergeCell ref="C55:C57"/>
    <mergeCell ref="D55:D57"/>
    <mergeCell ref="A46:A48"/>
    <mergeCell ref="B46:B48"/>
    <mergeCell ref="C46:C48"/>
    <mergeCell ref="D46:D48"/>
    <mergeCell ref="A49:A51"/>
    <mergeCell ref="B49:B51"/>
    <mergeCell ref="C49:C51"/>
    <mergeCell ref="D49:D51"/>
    <mergeCell ref="A40:A42"/>
    <mergeCell ref="B40:B42"/>
    <mergeCell ref="C40:C42"/>
    <mergeCell ref="D40:D42"/>
    <mergeCell ref="A43:A45"/>
    <mergeCell ref="B43:B45"/>
    <mergeCell ref="C43:C45"/>
    <mergeCell ref="D43:D45"/>
    <mergeCell ref="A34:A36"/>
    <mergeCell ref="B34:B36"/>
    <mergeCell ref="C34:C36"/>
    <mergeCell ref="D34:D36"/>
    <mergeCell ref="A37:A39"/>
    <mergeCell ref="B37:B39"/>
    <mergeCell ref="C37:C39"/>
    <mergeCell ref="D37:D39"/>
    <mergeCell ref="A7:A9"/>
    <mergeCell ref="C7:C9"/>
    <mergeCell ref="B7:B9"/>
    <mergeCell ref="A16:A18"/>
    <mergeCell ref="C16:C18"/>
    <mergeCell ref="B16:B18"/>
    <mergeCell ref="A10:A12"/>
    <mergeCell ref="C10:C12"/>
    <mergeCell ref="B10:B12"/>
    <mergeCell ref="A13:A15"/>
    <mergeCell ref="C13:C15"/>
    <mergeCell ref="B13:B15"/>
    <mergeCell ref="A19:A21"/>
    <mergeCell ref="C19:C21"/>
    <mergeCell ref="B19:B21"/>
    <mergeCell ref="A22:A24"/>
    <mergeCell ref="B22:B24"/>
    <mergeCell ref="A31:A33"/>
    <mergeCell ref="C31:C33"/>
    <mergeCell ref="B31:B33"/>
    <mergeCell ref="A25:A27"/>
    <mergeCell ref="C25:C27"/>
    <mergeCell ref="B25:B27"/>
    <mergeCell ref="A28:A30"/>
    <mergeCell ref="C28:C30"/>
    <mergeCell ref="B28:B30"/>
    <mergeCell ref="D10:D12"/>
    <mergeCell ref="D13:D15"/>
    <mergeCell ref="D16:D18"/>
    <mergeCell ref="D19:D21"/>
    <mergeCell ref="D22:D24"/>
    <mergeCell ref="D25:D27"/>
    <mergeCell ref="D28:D30"/>
    <mergeCell ref="D31:D33"/>
    <mergeCell ref="C22:C24"/>
    <mergeCell ref="A4:B4"/>
    <mergeCell ref="A2:B2"/>
    <mergeCell ref="A1:B1"/>
    <mergeCell ref="C4:D4"/>
    <mergeCell ref="C2:D2"/>
    <mergeCell ref="C1:D1"/>
    <mergeCell ref="A3:B3"/>
    <mergeCell ref="C3:D3"/>
    <mergeCell ref="D7:D9"/>
  </mergeCells>
  <conditionalFormatting sqref="F7:F207">
    <cfRule type="expression" dxfId="0" priority="9">
      <formula>#REF!&gt;0</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36c3285c-536d-4575-ac1c-88202cc014d4">
      <UserInfo>
        <DisplayName>Sullivan, Pamela (USMS)</DisplayName>
        <AccountId>53</AccountId>
        <AccountType/>
      </UserInfo>
    </SharedWithUsers>
    <lcf76f155ced4ddcb4097134ff3c332f xmlns="d52b54fc-c5d6-4bda-88d8-9c20d13b947b">
      <Terms xmlns="http://schemas.microsoft.com/office/infopath/2007/PartnerControls"/>
    </lcf76f155ced4ddcb4097134ff3c332f>
    <TaxCatchAll xmlns="36c3285c-536d-4575-ac1c-88202cc014d4" xsi:nil="true"/>
    <_dlc_DocId xmlns="36c3285c-536d-4575-ac1c-88202cc014d4">Q2ESPAK2NVPS-1178216703-723056</_dlc_DocId>
    <_dlc_DocIdUrl xmlns="36c3285c-536d-4575-ac1c-88202cc014d4">
      <Url>https://doj365.sharepoint.us/sites/USMS-HQ-OOP/_layouts/15/DocIdRedir.aspx?ID=Q2ESPAK2NVPS-1178216703-723056</Url>
      <Description>Q2ESPAK2NVPS-1178216703-723056</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61EADE76F3B084DB5DDC03784F3C8BD" ma:contentTypeVersion="14" ma:contentTypeDescription="Create a new document." ma:contentTypeScope="" ma:versionID="f825ac8d624f946a4e9e16bade342fea">
  <xsd:schema xmlns:xsd="http://www.w3.org/2001/XMLSchema" xmlns:xs="http://www.w3.org/2001/XMLSchema" xmlns:p="http://schemas.microsoft.com/office/2006/metadata/properties" xmlns:ns2="36c3285c-536d-4575-ac1c-88202cc014d4" xmlns:ns3="d52b54fc-c5d6-4bda-88d8-9c20d13b947b" targetNamespace="http://schemas.microsoft.com/office/2006/metadata/properties" ma:root="true" ma:fieldsID="93f65952cf25e609b95a6e5f2eea8cb2" ns2:_="" ns3:_="">
    <xsd:import namespace="36c3285c-536d-4575-ac1c-88202cc014d4"/>
    <xsd:import namespace="d52b54fc-c5d6-4bda-88d8-9c20d13b947b"/>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DateTaken" minOccurs="0"/>
                <xsd:element ref="ns3:MediaServiceAutoTags" minOccurs="0"/>
                <xsd:element ref="ns3:MediaLengthInSeconds" minOccurs="0"/>
                <xsd:element ref="ns2:SharedWithUsers" minOccurs="0"/>
                <xsd:element ref="ns2:SharedWithDetails" minOccurs="0"/>
                <xsd:element ref="ns3:MediaServiceOCR" minOccurs="0"/>
                <xsd:element ref="ns3:MediaServiceGenerationTime" minOccurs="0"/>
                <xsd:element ref="ns3:MediaServiceEventHashCode" minOccurs="0"/>
                <xsd:element ref="ns3:lcf76f155ced4ddcb4097134ff3c332f" minOccurs="0"/>
                <xsd:element ref="ns2:TaxCatchAll"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c3285c-536d-4575-ac1c-88202cc014d4"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72baaed8-c730-487e-9b0c-26f1c77b5c02}" ma:internalName="TaxCatchAll" ma:showField="CatchAllData" ma:web="36c3285c-536d-4575-ac1c-88202cc014d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52b54fc-c5d6-4bda-88d8-9c20d13b947b"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b88edfbe-2eab-456a-af99-6bea05d804c9" ma:termSetId="09814cd3-568e-fe90-9814-8d621ff8fb84" ma:anchorId="fba54fb3-c3e1-fe81-a776-ca4b69148c4d" ma:open="true" ma:isKeyword="false">
      <xsd:complexType>
        <xsd:sequence>
          <xsd:element ref="pc:Terms" minOccurs="0" maxOccurs="1"/>
        </xsd:sequence>
      </xsd:complexType>
    </xsd:element>
    <xsd:element name="MediaServiceLocation" ma:index="24"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26AEDE69-958A-4D11-B9D6-C477F5326EE8}">
  <ds:schemaRefs>
    <ds:schemaRef ds:uri="http://schemas.microsoft.com/office/2006/metadata/properties"/>
    <ds:schemaRef ds:uri="http://schemas.microsoft.com/office/infopath/2007/PartnerControls"/>
    <ds:schemaRef ds:uri="857806a6-7a0f-4488-a0ca-5de258d90a22"/>
    <ds:schemaRef ds:uri="7119cb98-2383-4443-aaaf-088d47a66d27"/>
  </ds:schemaRefs>
</ds:datastoreItem>
</file>

<file path=customXml/itemProps2.xml><?xml version="1.0" encoding="utf-8"?>
<ds:datastoreItem xmlns:ds="http://schemas.openxmlformats.org/officeDocument/2006/customXml" ds:itemID="{22A5FE10-4BDF-4081-99CF-F9416FC3B56D}">
  <ds:schemaRefs>
    <ds:schemaRef ds:uri="http://schemas.microsoft.com/sharepoint/v3/contenttype/forms"/>
  </ds:schemaRefs>
</ds:datastoreItem>
</file>

<file path=customXml/itemProps3.xml><?xml version="1.0" encoding="utf-8"?>
<ds:datastoreItem xmlns:ds="http://schemas.openxmlformats.org/officeDocument/2006/customXml" ds:itemID="{7D2E9E52-0D74-47A1-A660-862811B7181A}"/>
</file>

<file path=customXml/itemProps4.xml><?xml version="1.0" encoding="utf-8"?>
<ds:datastoreItem xmlns:ds="http://schemas.openxmlformats.org/officeDocument/2006/customXml" ds:itemID="{0B11D002-A2A4-4B72-8BDC-CD462F3782E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Base</vt:lpstr>
      <vt:lpstr>Option 1</vt:lpstr>
      <vt:lpstr>Option 2</vt:lpstr>
      <vt:lpstr>Option 3</vt:lpstr>
      <vt:lpstr>Option 4</vt:lpstr>
      <vt:lpstr>-8</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Rosenberg, Julian (USMS)</dc:creator>
  <cp:keywords/>
  <dc:description/>
  <cp:lastModifiedBy>Middleton, Courtney (USMS)</cp:lastModifiedBy>
  <cp:revision/>
  <dcterms:created xsi:type="dcterms:W3CDTF">2021-05-06T14:46:17Z</dcterms:created>
  <dcterms:modified xsi:type="dcterms:W3CDTF">2023-06-01T19:37:07Z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0x010100F61EADE76F3B084DB5DDC03784F3C8BD</vt:lpwstr>
  </property>
  <property fmtid="{D5CDD505-2E9C-101B-9397-08002B2CF9AE}" pid="3" name="Order">
    <vt:r8>23399600</vt:r8>
  </property>
  <property fmtid="{D5CDD505-2E9C-101B-9397-08002B2CF9AE}" pid="4" name="_dlc_DocIdItemGuid">
    <vt:lpwstr>0feb404e-c0cc-4a26-9d9e-788ddd86f87b</vt:lpwstr>
  </property>
  <property fmtid="{D5CDD505-2E9C-101B-9397-08002B2CF9AE}" pid="5" name="MediaServiceImageTags">
    <vt:lpwstr/>
  </property>
</Properties>
</file>