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  <sheet name="Лист4" sheetId="4" state="hidden" r:id="rId5"/>
    <sheet name="Лист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<sst xmlns="http://schemas.openxmlformats.org/spreadsheetml/2006/main" count="464" uniqueCount="138">
  <si>
    <t xml:space="preserve">Наименование работ</t>
  </si>
  <si>
    <t xml:space="preserve">Ед.изм</t>
  </si>
  <si>
    <t xml:space="preserve">Кол-во</t>
  </si>
  <si>
    <t xml:space="preserve">Цена</t>
  </si>
  <si>
    <t xml:space="preserve">Сумма</t>
  </si>
  <si>
    <t xml:space="preserve">Ванна</t>
  </si>
  <si>
    <t xml:space="preserve">стены</t>
  </si>
  <si>
    <t xml:space="preserve">Демонтаж дверных блоков</t>
  </si>
  <si>
    <t xml:space="preserve">шт</t>
  </si>
  <si>
    <t xml:space="preserve">Демонтаж плитки</t>
  </si>
  <si>
    <t xml:space="preserve">кв.м</t>
  </si>
  <si>
    <t xml:space="preserve">Демонтаж конструкций ГКЛ</t>
  </si>
  <si>
    <t xml:space="preserve">Грунтовка </t>
  </si>
  <si>
    <t xml:space="preserve">Штукатурка под маяк</t>
  </si>
  <si>
    <t xml:space="preserve">Шпаклевка 2 слоя Витонит</t>
  </si>
  <si>
    <t xml:space="preserve">Шпаклевка 2 слоя Ротбанд пастао</t>
  </si>
  <si>
    <t xml:space="preserve">Окраска</t>
  </si>
  <si>
    <t xml:space="preserve">Облицовка стен плиткой</t>
  </si>
  <si>
    <t xml:space="preserve">Установка углозащитного профиля</t>
  </si>
  <si>
    <t xml:space="preserve">п.м</t>
  </si>
  <si>
    <t xml:space="preserve">Монтаж ГКЛ коробов(и перегородок)</t>
  </si>
  <si>
    <t xml:space="preserve">Гидроизоляция</t>
  </si>
  <si>
    <t xml:space="preserve">Пол</t>
  </si>
  <si>
    <t xml:space="preserve">Демонтаж плитки из керамогранита</t>
  </si>
  <si>
    <t xml:space="preserve">Укладка плитки</t>
  </si>
  <si>
    <t xml:space="preserve">Устройство теплого пола</t>
  </si>
  <si>
    <t xml:space="preserve">Прочие работы</t>
  </si>
  <si>
    <t xml:space="preserve">Разводка электрики</t>
  </si>
  <si>
    <t xml:space="preserve">всего</t>
  </si>
  <si>
    <t xml:space="preserve">Вынос мусора </t>
  </si>
  <si>
    <t xml:space="preserve">куб</t>
  </si>
  <si>
    <t xml:space="preserve">Демонтаж сантех приборов с подводкой</t>
  </si>
  <si>
    <t xml:space="preserve">точек</t>
  </si>
  <si>
    <r>
      <rPr>
        <sz val="12"/>
        <rFont val="Arial Cyr"/>
        <family val="2"/>
        <charset val="204"/>
      </rPr>
      <t xml:space="preserve">Установка </t>
    </r>
    <r>
      <rPr>
        <sz val="12"/>
        <rFont val="Arial Cyr"/>
        <family val="2"/>
        <charset val="1"/>
      </rPr>
      <t xml:space="preserve">сантех приборов с подводкой</t>
    </r>
  </si>
  <si>
    <t xml:space="preserve">Прихожка</t>
  </si>
  <si>
    <t xml:space="preserve">Очистка стен от обоев</t>
  </si>
  <si>
    <t xml:space="preserve">Демонтаж</t>
  </si>
  <si>
    <t xml:space="preserve">Штукатурка откосов входной двери</t>
  </si>
  <si>
    <t xml:space="preserve">Шпаклевка откосов входной двери</t>
  </si>
  <si>
    <t xml:space="preserve">Выравнивание пола ровнителем</t>
  </si>
  <si>
    <t xml:space="preserve">Укладка щитового паркета</t>
  </si>
  <si>
    <t xml:space="preserve">Демонтаж сантехприборов</t>
  </si>
  <si>
    <t xml:space="preserve">Кухня</t>
  </si>
  <si>
    <t xml:space="preserve">Демонтаж короба ГКЛ</t>
  </si>
  <si>
    <t xml:space="preserve">Демонтаж конструкций ГКЛ(стена за кухней)</t>
  </si>
  <si>
    <t xml:space="preserve">Монтаж конструкций ГКЛ</t>
  </si>
  <si>
    <t xml:space="preserve">Демонтаж дверей</t>
  </si>
  <si>
    <t xml:space="preserve">Установка сантехприборов</t>
  </si>
  <si>
    <t xml:space="preserve">Детская</t>
  </si>
  <si>
    <t xml:space="preserve">Шпаклевка 2 слоя Ротбанд паста</t>
  </si>
  <si>
    <t xml:space="preserve">Спальня</t>
  </si>
  <si>
    <t xml:space="preserve">Демонтаж гипрочной части стены на балком</t>
  </si>
  <si>
    <t xml:space="preserve">Гардероб</t>
  </si>
  <si>
    <t xml:space="preserve">Дополнительные работы</t>
  </si>
  <si>
    <t xml:space="preserve">Демонтаж плинтуса</t>
  </si>
  <si>
    <t xml:space="preserve">Монтаж плинтуса</t>
  </si>
  <si>
    <t xml:space="preserve">Демонтаж натяжных потолков</t>
  </si>
  <si>
    <t xml:space="preserve">Настил пола защитным слоем оргалита</t>
  </si>
  <si>
    <t xml:space="preserve">Штукатурка откосов окон</t>
  </si>
  <si>
    <t xml:space="preserve">Шпаклевка откосов окон</t>
  </si>
  <si>
    <t xml:space="preserve">Окраска откосов</t>
  </si>
  <si>
    <t xml:space="preserve">Установка углозащитного профиля на откосы</t>
  </si>
  <si>
    <t xml:space="preserve">Итого:</t>
  </si>
  <si>
    <t xml:space="preserve">Обозначения:</t>
  </si>
  <si>
    <t xml:space="preserve">Выполнено 100%</t>
  </si>
  <si>
    <t xml:space="preserve">Содержит изменения или дополнения</t>
  </si>
  <si>
    <t xml:space="preserve">Составил:</t>
  </si>
  <si>
    <t xml:space="preserve">Хусейн 89214375779</t>
  </si>
  <si>
    <t xml:space="preserve">ширина</t>
  </si>
  <si>
    <t xml:space="preserve">длинна</t>
  </si>
  <si>
    <t xml:space="preserve">Высота</t>
  </si>
  <si>
    <t xml:space="preserve">Проемы</t>
  </si>
  <si>
    <t xml:space="preserve">Стены</t>
  </si>
  <si>
    <t xml:space="preserve">периметр</t>
  </si>
  <si>
    <t xml:space="preserve">Потолок</t>
  </si>
  <si>
    <t xml:space="preserve">Гольдбанд</t>
  </si>
  <si>
    <t xml:space="preserve">Грунтовка</t>
  </si>
  <si>
    <t xml:space="preserve">Маяки</t>
  </si>
  <si>
    <t xml:space="preserve">Правило</t>
  </si>
  <si>
    <t xml:space="preserve">фанера</t>
  </si>
  <si>
    <t xml:space="preserve">Кабель 3*1,5</t>
  </si>
  <si>
    <t xml:space="preserve">ГКЛ</t>
  </si>
  <si>
    <t xml:space="preserve">Профиль 27*28</t>
  </si>
  <si>
    <t xml:space="preserve">Профиль 27*60</t>
  </si>
  <si>
    <t xml:space="preserve">Сарматы</t>
  </si>
  <si>
    <t xml:space="preserve">Саморезы гм 25</t>
  </si>
  <si>
    <t xml:space="preserve">Саморезы дд 40</t>
  </si>
  <si>
    <t xml:space="preserve">Метелка</t>
  </si>
  <si>
    <t xml:space="preserve">Шпатель</t>
  </si>
  <si>
    <t xml:space="preserve">Клопы 25</t>
  </si>
  <si>
    <t xml:space="preserve">валик</t>
  </si>
  <si>
    <t xml:space="preserve">кисть</t>
  </si>
  <si>
    <t xml:space="preserve">бадья</t>
  </si>
  <si>
    <t xml:space="preserve">ведро</t>
  </si>
  <si>
    <t xml:space="preserve">Венчик 100*600</t>
  </si>
  <si>
    <t xml:space="preserve">12*2</t>
  </si>
  <si>
    <t xml:space="preserve">саморезы дд 50</t>
  </si>
  <si>
    <t xml:space="preserve">Выполнено</t>
  </si>
  <si>
    <t xml:space="preserve">Демонтаж галтелей и розетки </t>
  </si>
  <si>
    <t xml:space="preserve">м.п</t>
  </si>
  <si>
    <t xml:space="preserve">Замазка штроб</t>
  </si>
  <si>
    <t xml:space="preserve">Удаление нижней части обшивки стен</t>
  </si>
  <si>
    <t xml:space="preserve">Обшивка коробом ГКЛ труб отопления и нижней части фасадной стены</t>
  </si>
  <si>
    <t xml:space="preserve">позиция</t>
  </si>
  <si>
    <t xml:space="preserve">Всего:</t>
  </si>
  <si>
    <t xml:space="preserve">Установка галтелей и розетки</t>
  </si>
  <si>
    <t xml:space="preserve">Штукатурка частичная</t>
  </si>
  <si>
    <t xml:space="preserve">Шпаклевка </t>
  </si>
  <si>
    <t xml:space="preserve">Окраска </t>
  </si>
  <si>
    <t xml:space="preserve">Штукатурка тонким слоем под шпатель</t>
  </si>
  <si>
    <t xml:space="preserve">Шпаклевка стен</t>
  </si>
  <si>
    <t xml:space="preserve">Оклейка стен обоями или окраска</t>
  </si>
  <si>
    <t xml:space="preserve">Установка углозащитных профилей</t>
  </si>
  <si>
    <t xml:space="preserve">Шпаклевка откосов</t>
  </si>
  <si>
    <t xml:space="preserve">Демонтаж наличников</t>
  </si>
  <si>
    <t xml:space="preserve">Установка наличников</t>
  </si>
  <si>
    <t xml:space="preserve">Циклевка, шпаклевка, лакировка</t>
  </si>
  <si>
    <t xml:space="preserve">Прочее </t>
  </si>
  <si>
    <t xml:space="preserve">Замена проводки и эл.оборудования</t>
  </si>
  <si>
    <t xml:space="preserve">Накладные расходы</t>
  </si>
  <si>
    <t xml:space="preserve">%</t>
  </si>
  <si>
    <t xml:space="preserve">Штукатурка нижней части обшивки стен</t>
  </si>
  <si>
    <t xml:space="preserve">Штукатурка дверного откоса под уровень</t>
  </si>
  <si>
    <t xml:space="preserve">Настил декоративного покрытия на подоконник</t>
  </si>
  <si>
    <t xml:space="preserve">доход</t>
  </si>
  <si>
    <t xml:space="preserve">расход</t>
  </si>
  <si>
    <t xml:space="preserve">мусор</t>
  </si>
  <si>
    <t xml:space="preserve">Усман</t>
  </si>
  <si>
    <t xml:space="preserve">Электрик</t>
  </si>
  <si>
    <t xml:space="preserve">Чеки</t>
  </si>
  <si>
    <t xml:space="preserve">Материал</t>
  </si>
  <si>
    <t xml:space="preserve">Мусор</t>
  </si>
  <si>
    <t xml:space="preserve">доставка материала</t>
  </si>
  <si>
    <t xml:space="preserve">приход</t>
  </si>
  <si>
    <t xml:space="preserve">расход на материалы</t>
  </si>
  <si>
    <t xml:space="preserve">материал</t>
  </si>
  <si>
    <t xml:space="preserve">авансы</t>
  </si>
  <si>
    <t xml:space="preserve">Доставка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</si>
</sst>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9">
    <font>
      <sz val="10"/>
      <name val="Arial Cyr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name val="Arial Cyr"/>
      <family val="2"/>
      <charset val="204"/>
    </font>
    <font>
      <sz val="12"/>
      <name val="Arial Cyr"/>
      <family val="2"/>
      <charset val="204"/>
    </font>
    <font>
      <sz val="12"/>
      <name val="Arial Cyr"/>
      <family val="2"/>
      <charset val="1"/>
    </font>
    <font>
      <b val="true"/>
      <sz val="10"/>
      <name val="Arial Cyr"/>
      <family val="2"/>
      <charset val="204"/>
    </font>
    <font>
      <sz val="10"/>
      <name val="Arial Cyr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ADD58A"/>
        <bgColor rgb="FFC2E0AE"/>
      </patternFill>
    </fill>
    <fill>
      <patternFill patternType="solid">
        <fgColor rgb="FF66CCFF"/>
        <bgColor rgb="FF59C5C7"/>
      </patternFill>
    </fill>
    <fill>
      <patternFill patternType="solid">
        <fgColor rgb="FFCCF4C6"/>
        <bgColor rgb="FFC2E0AE"/>
      </patternFill>
    </fill>
    <fill>
      <patternFill patternType="solid">
        <fgColor rgb="FFFFFFFF"/>
        <bgColor rgb="FFFFFFCC"/>
      </patternFill>
    </fill>
    <fill>
      <patternFill patternType="solid">
        <fgColor rgb="FF59C5C7"/>
        <bgColor rgb="FF66CCFF"/>
      </patternFill>
    </fill>
    <fill>
      <patternFill patternType="solid">
        <fgColor rgb="FFC2E0AE"/>
        <bgColor rgb="FFCCF4C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ADD58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66CCFF"/>
      <rgbColor rgb="FFFF99CC"/>
      <rgbColor rgb="FFCC99FF"/>
      <rgbColor rgb="FFFFCC99"/>
      <rgbColor rgb="FF3366FF"/>
      <rgbColor rgb="FF59C5C7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6"/>
  <sheetViews>
    <sheetView showFormulas="false" showGridLines="true" showRowColHeaders="true" showZeros="true" rightToLeft="false" tabSelected="true" showOutlineSymbols="true" defaultGridColor="true" view="normal" topLeftCell="A115" colorId="64" zoomScale="100" zoomScaleNormal="100" zoomScalePageLayoutView="100" workbookViewId="0">
      <selection pane="topLeft" activeCell="G126" activeCellId="0" sqref="G126"/>
    </sheetView>
  </sheetViews>
  <sheetFormatPr defaultColWidth="8.35546875" defaultRowHeight="12.8" zeroHeight="false" outlineLevelRow="0" outlineLevelCol="0"/>
  <cols>
    <col collapsed="false" customWidth="true" hidden="false" outlineLevel="0" max="1" min="1" style="0" width="49.87"/>
    <col collapsed="false" customWidth="true" hidden="false" outlineLevel="0" max="2" min="2" style="0" width="9.32"/>
    <col collapsed="false" customWidth="true" hidden="false" outlineLevel="0" max="4" min="4" style="0" width="10.41"/>
    <col collapsed="false" customWidth="true" hidden="false" outlineLevel="0" max="5" min="5" style="0" width="13.06"/>
    <col collapsed="false" customWidth="true" hidden="false" outlineLevel="0" max="1025" min="1024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3"/>
      <c r="C2" s="4"/>
      <c r="D2" s="5"/>
      <c r="E2" s="6" t="n">
        <f aca="false">D2*C2</f>
        <v>0</v>
      </c>
    </row>
    <row r="3" customFormat="false" ht="15" hidden="false" customHeight="false" outlineLevel="0" collapsed="false">
      <c r="A3" s="7" t="s">
        <v>6</v>
      </c>
      <c r="B3" s="8"/>
      <c r="C3" s="9"/>
      <c r="D3" s="10"/>
      <c r="E3" s="11"/>
    </row>
    <row r="4" customFormat="false" ht="15" hidden="false" customHeight="false" outlineLevel="0" collapsed="false">
      <c r="A4" s="12" t="s">
        <v>7</v>
      </c>
      <c r="B4" s="8" t="s">
        <v>8</v>
      </c>
      <c r="C4" s="8" t="n">
        <v>1</v>
      </c>
      <c r="D4" s="10" t="n">
        <v>500</v>
      </c>
      <c r="E4" s="11" t="n">
        <f aca="false">D4*C4</f>
        <v>500</v>
      </c>
    </row>
    <row r="5" customFormat="false" ht="15" hidden="false" customHeight="false" outlineLevel="0" collapsed="false">
      <c r="A5" s="12" t="s">
        <v>9</v>
      </c>
      <c r="B5" s="8" t="s">
        <v>10</v>
      </c>
      <c r="C5" s="8" t="n">
        <v>31.3</v>
      </c>
      <c r="D5" s="10" t="n">
        <v>250</v>
      </c>
      <c r="E5" s="11" t="n">
        <f aca="false">D5*C5</f>
        <v>7825</v>
      </c>
    </row>
    <row r="6" customFormat="false" ht="15" hidden="false" customHeight="false" outlineLevel="0" collapsed="false">
      <c r="A6" s="12" t="s">
        <v>11</v>
      </c>
      <c r="B6" s="8" t="s">
        <v>10</v>
      </c>
      <c r="C6" s="8" t="n">
        <v>10</v>
      </c>
      <c r="D6" s="10" t="n">
        <v>300</v>
      </c>
      <c r="E6" s="11" t="n">
        <f aca="false">D6*C6</f>
        <v>3000</v>
      </c>
    </row>
    <row r="7" customFormat="false" ht="15" hidden="false" customHeight="false" outlineLevel="0" collapsed="false">
      <c r="A7" s="9" t="s">
        <v>12</v>
      </c>
      <c r="B7" s="8" t="s">
        <v>10</v>
      </c>
      <c r="C7" s="8" t="n">
        <v>31.3</v>
      </c>
      <c r="D7" s="10" t="n">
        <v>50</v>
      </c>
      <c r="E7" s="11" t="n">
        <f aca="false">D7*C7</f>
        <v>1565</v>
      </c>
    </row>
    <row r="8" customFormat="false" ht="15" hidden="false" customHeight="false" outlineLevel="0" collapsed="false">
      <c r="A8" s="9" t="s">
        <v>13</v>
      </c>
      <c r="B8" s="8" t="s">
        <v>10</v>
      </c>
      <c r="C8" s="8" t="n">
        <v>31.3</v>
      </c>
      <c r="D8" s="10" t="n">
        <v>400</v>
      </c>
      <c r="E8" s="11" t="n">
        <f aca="false">D8*C8</f>
        <v>12520</v>
      </c>
    </row>
    <row r="9" customFormat="false" ht="15" hidden="false" customHeight="false" outlineLevel="0" collapsed="false">
      <c r="A9" s="9" t="s">
        <v>14</v>
      </c>
      <c r="B9" s="8" t="s">
        <v>10</v>
      </c>
      <c r="C9" s="8" t="n">
        <v>23.5</v>
      </c>
      <c r="D9" s="10" t="n">
        <v>200</v>
      </c>
      <c r="E9" s="11" t="n">
        <f aca="false">D9*C9</f>
        <v>4700</v>
      </c>
    </row>
    <row r="10" customFormat="false" ht="15" hidden="false" customHeight="false" outlineLevel="0" collapsed="false">
      <c r="A10" s="9" t="s">
        <v>12</v>
      </c>
      <c r="B10" s="8" t="s">
        <v>10</v>
      </c>
      <c r="C10" s="8" t="n">
        <v>31.3</v>
      </c>
      <c r="D10" s="10" t="n">
        <v>50</v>
      </c>
      <c r="E10" s="11" t="n">
        <f aca="false">D10*C10</f>
        <v>1565</v>
      </c>
    </row>
    <row r="11" customFormat="false" ht="15" hidden="false" customHeight="false" outlineLevel="0" collapsed="false">
      <c r="A11" s="9" t="s">
        <v>15</v>
      </c>
      <c r="B11" s="8" t="s">
        <v>10</v>
      </c>
      <c r="C11" s="8" t="n">
        <v>23.5</v>
      </c>
      <c r="D11" s="10" t="n">
        <v>250</v>
      </c>
      <c r="E11" s="11" t="n">
        <f aca="false">D11*C11</f>
        <v>5875</v>
      </c>
    </row>
    <row r="12" customFormat="false" ht="15" hidden="false" customHeight="false" outlineLevel="0" collapsed="false">
      <c r="A12" s="9" t="s">
        <v>12</v>
      </c>
      <c r="B12" s="8" t="s">
        <v>10</v>
      </c>
      <c r="C12" s="8" t="n">
        <v>31.3</v>
      </c>
      <c r="D12" s="10" t="n">
        <v>50</v>
      </c>
      <c r="E12" s="11" t="n">
        <f aca="false">D12*C12</f>
        <v>1565</v>
      </c>
    </row>
    <row r="13" customFormat="false" ht="15" hidden="false" customHeight="false" outlineLevel="0" collapsed="false">
      <c r="A13" s="9" t="s">
        <v>16</v>
      </c>
      <c r="B13" s="8" t="s">
        <v>10</v>
      </c>
      <c r="C13" s="8" t="n">
        <v>23.5</v>
      </c>
      <c r="D13" s="10" t="n">
        <v>180</v>
      </c>
      <c r="E13" s="11" t="n">
        <f aca="false">D13*C13</f>
        <v>4230</v>
      </c>
    </row>
    <row r="14" customFormat="false" ht="15" hidden="false" customHeight="false" outlineLevel="0" collapsed="false">
      <c r="A14" s="9" t="s">
        <v>17</v>
      </c>
      <c r="B14" s="8" t="s">
        <v>10</v>
      </c>
      <c r="C14" s="8" t="n">
        <v>10</v>
      </c>
      <c r="D14" s="10" t="n">
        <v>1000</v>
      </c>
      <c r="E14" s="11" t="n">
        <f aca="false">D14*C14</f>
        <v>10000</v>
      </c>
    </row>
    <row r="15" customFormat="false" ht="15" hidden="false" customHeight="false" outlineLevel="0" collapsed="false">
      <c r="A15" s="9" t="s">
        <v>18</v>
      </c>
      <c r="B15" s="8" t="s">
        <v>19</v>
      </c>
      <c r="C15" s="8" t="n">
        <v>10</v>
      </c>
      <c r="D15" s="10" t="n">
        <v>75</v>
      </c>
      <c r="E15" s="11" t="n">
        <f aca="false">D15*C15</f>
        <v>750</v>
      </c>
    </row>
    <row r="16" customFormat="false" ht="15" hidden="false" customHeight="false" outlineLevel="0" collapsed="false">
      <c r="A16" s="9" t="s">
        <v>20</v>
      </c>
      <c r="B16" s="8" t="s">
        <v>10</v>
      </c>
      <c r="C16" s="8" t="n">
        <v>10</v>
      </c>
      <c r="D16" s="10" t="n">
        <v>1200</v>
      </c>
      <c r="E16" s="11" t="n">
        <f aca="false">D16*C16</f>
        <v>12000</v>
      </c>
    </row>
    <row r="17" customFormat="false" ht="15" hidden="false" customHeight="false" outlineLevel="0" collapsed="false">
      <c r="A17" s="9" t="s">
        <v>21</v>
      </c>
      <c r="B17" s="8" t="s">
        <v>10</v>
      </c>
      <c r="C17" s="8" t="n">
        <v>10</v>
      </c>
      <c r="D17" s="10" t="n">
        <v>250</v>
      </c>
      <c r="E17" s="11" t="n">
        <f aca="false">D17*C17</f>
        <v>2500</v>
      </c>
    </row>
    <row r="18" customFormat="false" ht="15" hidden="false" customHeight="false" outlineLevel="0" collapsed="false">
      <c r="A18" s="7" t="s">
        <v>22</v>
      </c>
      <c r="B18" s="8"/>
      <c r="C18" s="8"/>
      <c r="D18" s="10"/>
      <c r="E18" s="11" t="n">
        <f aca="false">D18*C18</f>
        <v>0</v>
      </c>
    </row>
    <row r="19" customFormat="false" ht="15" hidden="false" customHeight="false" outlineLevel="0" collapsed="false">
      <c r="A19" s="9" t="s">
        <v>23</v>
      </c>
      <c r="B19" s="8" t="s">
        <v>10</v>
      </c>
      <c r="C19" s="8" t="n">
        <v>10</v>
      </c>
      <c r="D19" s="10" t="n">
        <v>300</v>
      </c>
      <c r="E19" s="11" t="n">
        <f aca="false">D19*C19</f>
        <v>3000</v>
      </c>
    </row>
    <row r="20" customFormat="false" ht="15" hidden="false" customHeight="false" outlineLevel="0" collapsed="false">
      <c r="A20" s="9" t="s">
        <v>12</v>
      </c>
      <c r="B20" s="8" t="s">
        <v>10</v>
      </c>
      <c r="C20" s="8" t="n">
        <v>10</v>
      </c>
      <c r="D20" s="10" t="n">
        <v>50</v>
      </c>
      <c r="E20" s="11" t="n">
        <f aca="false">D20*C20</f>
        <v>500</v>
      </c>
    </row>
    <row r="21" customFormat="false" ht="15" hidden="false" customHeight="false" outlineLevel="0" collapsed="false">
      <c r="A21" s="9" t="s">
        <v>24</v>
      </c>
      <c r="B21" s="8" t="s">
        <v>10</v>
      </c>
      <c r="C21" s="8" t="n">
        <v>10</v>
      </c>
      <c r="D21" s="10" t="n">
        <v>1000</v>
      </c>
      <c r="E21" s="11" t="n">
        <f aca="false">D21*C21</f>
        <v>10000</v>
      </c>
    </row>
    <row r="22" customFormat="false" ht="15" hidden="false" customHeight="false" outlineLevel="0" collapsed="false">
      <c r="A22" s="9" t="s">
        <v>25</v>
      </c>
      <c r="B22" s="8" t="s">
        <v>10</v>
      </c>
      <c r="C22" s="8" t="n">
        <v>0</v>
      </c>
      <c r="D22" s="10" t="n">
        <v>0</v>
      </c>
      <c r="E22" s="11" t="n">
        <f aca="false">D22*C22</f>
        <v>0</v>
      </c>
    </row>
    <row r="23" customFormat="false" ht="15" hidden="false" customHeight="false" outlineLevel="0" collapsed="false">
      <c r="A23" s="9" t="s">
        <v>21</v>
      </c>
      <c r="B23" s="8" t="s">
        <v>10</v>
      </c>
      <c r="C23" s="8" t="n">
        <v>10</v>
      </c>
      <c r="D23" s="10" t="n">
        <v>250</v>
      </c>
      <c r="E23" s="11" t="n">
        <f aca="false">D23*C23</f>
        <v>2500</v>
      </c>
    </row>
    <row r="24" customFormat="false" ht="15" hidden="false" customHeight="false" outlineLevel="0" collapsed="false">
      <c r="A24" s="7" t="s">
        <v>26</v>
      </c>
      <c r="B24" s="8"/>
      <c r="C24" s="8"/>
      <c r="D24" s="10"/>
      <c r="E24" s="11" t="n">
        <f aca="false">D24*C24</f>
        <v>0</v>
      </c>
    </row>
    <row r="25" customFormat="false" ht="15" hidden="false" customHeight="false" outlineLevel="0" collapsed="false">
      <c r="A25" s="13" t="s">
        <v>27</v>
      </c>
      <c r="B25" s="8" t="s">
        <v>28</v>
      </c>
      <c r="C25" s="8" t="n">
        <v>0</v>
      </c>
      <c r="D25" s="10" t="n">
        <v>0</v>
      </c>
      <c r="E25" s="11" t="n">
        <f aca="false">D25*C25</f>
        <v>0</v>
      </c>
    </row>
    <row r="26" customFormat="false" ht="15" hidden="false" customHeight="false" outlineLevel="0" collapsed="false">
      <c r="A26" s="9" t="s">
        <v>29</v>
      </c>
      <c r="B26" s="14" t="s">
        <v>30</v>
      </c>
      <c r="C26" s="8" t="n">
        <v>3</v>
      </c>
      <c r="D26" s="10" t="n">
        <v>1000</v>
      </c>
      <c r="E26" s="11" t="n">
        <f aca="false">D26*C26</f>
        <v>3000</v>
      </c>
    </row>
    <row r="27" customFormat="false" ht="15" hidden="false" customHeight="false" outlineLevel="0" collapsed="false">
      <c r="A27" s="9" t="s">
        <v>31</v>
      </c>
      <c r="B27" s="14" t="s">
        <v>32</v>
      </c>
      <c r="C27" s="8" t="n">
        <v>4</v>
      </c>
      <c r="D27" s="10" t="n">
        <v>1000</v>
      </c>
      <c r="E27" s="11" t="n">
        <f aca="false">D27*C27</f>
        <v>4000</v>
      </c>
    </row>
    <row r="28" customFormat="false" ht="15" hidden="false" customHeight="false" outlineLevel="0" collapsed="false">
      <c r="A28" s="9" t="s">
        <v>33</v>
      </c>
      <c r="B28" s="14" t="s">
        <v>32</v>
      </c>
      <c r="C28" s="8" t="n">
        <v>5</v>
      </c>
      <c r="D28" s="10" t="n">
        <v>5000</v>
      </c>
      <c r="E28" s="11" t="n">
        <f aca="false">D28*C28</f>
        <v>25000</v>
      </c>
    </row>
    <row r="29" customFormat="false" ht="15" hidden="false" customHeight="false" outlineLevel="0" collapsed="false">
      <c r="A29" s="2" t="s">
        <v>34</v>
      </c>
      <c r="B29" s="3"/>
      <c r="C29" s="4"/>
      <c r="D29" s="5"/>
      <c r="E29" s="6" t="n">
        <f aca="false">D29*C29</f>
        <v>0</v>
      </c>
    </row>
    <row r="30" customFormat="false" ht="15" hidden="false" customHeight="false" outlineLevel="0" collapsed="false">
      <c r="A30" s="7" t="s">
        <v>6</v>
      </c>
      <c r="B30" s="8"/>
      <c r="C30" s="9"/>
      <c r="D30" s="10"/>
      <c r="E30" s="11" t="n">
        <f aca="false">D30*C30</f>
        <v>0</v>
      </c>
    </row>
    <row r="31" customFormat="false" ht="15" hidden="false" customHeight="false" outlineLevel="0" collapsed="false">
      <c r="A31" s="12" t="s">
        <v>35</v>
      </c>
      <c r="B31" s="8" t="s">
        <v>10</v>
      </c>
      <c r="C31" s="8" t="n">
        <v>30</v>
      </c>
      <c r="D31" s="10" t="n">
        <v>100</v>
      </c>
      <c r="E31" s="11" t="n">
        <f aca="false">D31*C31</f>
        <v>3000</v>
      </c>
    </row>
    <row r="32" customFormat="false" ht="15" hidden="false" customHeight="false" outlineLevel="0" collapsed="false">
      <c r="A32" s="12" t="s">
        <v>36</v>
      </c>
      <c r="B32" s="8" t="s">
        <v>10</v>
      </c>
      <c r="C32" s="8" t="n">
        <v>0</v>
      </c>
      <c r="D32" s="10" t="n">
        <v>0</v>
      </c>
      <c r="E32" s="11" t="n">
        <f aca="false">D32*C32</f>
        <v>0</v>
      </c>
    </row>
    <row r="33" customFormat="false" ht="15" hidden="false" customHeight="false" outlineLevel="0" collapsed="false">
      <c r="A33" s="9" t="s">
        <v>12</v>
      </c>
      <c r="B33" s="8" t="s">
        <v>10</v>
      </c>
      <c r="C33" s="8" t="n">
        <v>30</v>
      </c>
      <c r="D33" s="10" t="n">
        <v>50</v>
      </c>
      <c r="E33" s="11" t="n">
        <f aca="false">D33*C33</f>
        <v>1500</v>
      </c>
    </row>
    <row r="34" customFormat="false" ht="15" hidden="false" customHeight="false" outlineLevel="0" collapsed="false">
      <c r="A34" s="9" t="s">
        <v>37</v>
      </c>
      <c r="B34" s="8" t="s">
        <v>19</v>
      </c>
      <c r="C34" s="8" t="n">
        <v>5</v>
      </c>
      <c r="D34" s="10" t="n">
        <v>350</v>
      </c>
      <c r="E34" s="11" t="n">
        <f aca="false">D34*C34</f>
        <v>1750</v>
      </c>
    </row>
    <row r="35" customFormat="false" ht="15" hidden="false" customHeight="false" outlineLevel="0" collapsed="false">
      <c r="A35" s="9" t="s">
        <v>38</v>
      </c>
      <c r="B35" s="8" t="s">
        <v>19</v>
      </c>
      <c r="C35" s="8" t="n">
        <v>5</v>
      </c>
      <c r="D35" s="10" t="n">
        <v>250</v>
      </c>
      <c r="E35" s="11" t="n">
        <f aca="false">D35*C35</f>
        <v>1250</v>
      </c>
    </row>
    <row r="36" customFormat="false" ht="15" hidden="false" customHeight="false" outlineLevel="0" collapsed="false">
      <c r="A36" s="9" t="s">
        <v>14</v>
      </c>
      <c r="B36" s="8" t="s">
        <v>10</v>
      </c>
      <c r="C36" s="8" t="n">
        <v>30</v>
      </c>
      <c r="D36" s="10" t="n">
        <v>200</v>
      </c>
      <c r="E36" s="11" t="n">
        <f aca="false">D36*C36</f>
        <v>6000</v>
      </c>
    </row>
    <row r="37" customFormat="false" ht="15" hidden="false" customHeight="false" outlineLevel="0" collapsed="false">
      <c r="A37" s="9" t="s">
        <v>12</v>
      </c>
      <c r="B37" s="8" t="s">
        <v>10</v>
      </c>
      <c r="C37" s="8" t="n">
        <v>30</v>
      </c>
      <c r="D37" s="10" t="n">
        <v>30</v>
      </c>
      <c r="E37" s="11" t="n">
        <f aca="false">D37*C37</f>
        <v>900</v>
      </c>
    </row>
    <row r="38" customFormat="false" ht="15" hidden="false" customHeight="false" outlineLevel="0" collapsed="false">
      <c r="A38" s="9" t="s">
        <v>15</v>
      </c>
      <c r="B38" s="8" t="s">
        <v>10</v>
      </c>
      <c r="C38" s="8" t="n">
        <v>30</v>
      </c>
      <c r="D38" s="10" t="n">
        <v>250</v>
      </c>
      <c r="E38" s="11" t="n">
        <f aca="false">D38*C38</f>
        <v>7500</v>
      </c>
    </row>
    <row r="39" customFormat="false" ht="15" hidden="false" customHeight="false" outlineLevel="0" collapsed="false">
      <c r="A39" s="9" t="s">
        <v>12</v>
      </c>
      <c r="B39" s="8" t="s">
        <v>10</v>
      </c>
      <c r="C39" s="8" t="n">
        <v>30</v>
      </c>
      <c r="D39" s="10" t="n">
        <v>30</v>
      </c>
      <c r="E39" s="11" t="n">
        <f aca="false">D39*C39</f>
        <v>900</v>
      </c>
    </row>
    <row r="40" customFormat="false" ht="15" hidden="false" customHeight="false" outlineLevel="0" collapsed="false">
      <c r="A40" s="9" t="s">
        <v>16</v>
      </c>
      <c r="B40" s="8" t="s">
        <v>10</v>
      </c>
      <c r="C40" s="8" t="n">
        <v>30</v>
      </c>
      <c r="D40" s="10" t="n">
        <v>180</v>
      </c>
      <c r="E40" s="11" t="n">
        <f aca="false">D40*C40</f>
        <v>5400</v>
      </c>
    </row>
    <row r="41" customFormat="false" ht="15" hidden="false" customHeight="false" outlineLevel="0" collapsed="false">
      <c r="A41" s="9" t="s">
        <v>18</v>
      </c>
      <c r="B41" s="8" t="s">
        <v>19</v>
      </c>
      <c r="C41" s="8" t="n">
        <v>20</v>
      </c>
      <c r="D41" s="10" t="n">
        <v>75</v>
      </c>
      <c r="E41" s="11" t="n">
        <f aca="false">D41*C41</f>
        <v>1500</v>
      </c>
    </row>
    <row r="42" customFormat="false" ht="15" hidden="false" customHeight="false" outlineLevel="0" collapsed="false">
      <c r="A42" s="7" t="s">
        <v>22</v>
      </c>
      <c r="B42" s="8"/>
      <c r="C42" s="8"/>
      <c r="D42" s="10"/>
      <c r="E42" s="11" t="n">
        <f aca="false">D42*C42</f>
        <v>0</v>
      </c>
    </row>
    <row r="43" customFormat="false" ht="15" hidden="false" customHeight="false" outlineLevel="0" collapsed="false">
      <c r="A43" s="9" t="s">
        <v>23</v>
      </c>
      <c r="B43" s="8" t="s">
        <v>10</v>
      </c>
      <c r="C43" s="8" t="n">
        <v>9</v>
      </c>
      <c r="D43" s="10" t="n">
        <v>300</v>
      </c>
      <c r="E43" s="11" t="n">
        <f aca="false">D43*C43</f>
        <v>2700</v>
      </c>
    </row>
    <row r="44" customFormat="false" ht="15" hidden="false" customHeight="false" outlineLevel="0" collapsed="false">
      <c r="A44" s="9" t="s">
        <v>39</v>
      </c>
      <c r="B44" s="8" t="s">
        <v>10</v>
      </c>
      <c r="C44" s="8" t="n">
        <v>9</v>
      </c>
      <c r="D44" s="10" t="n">
        <v>250</v>
      </c>
      <c r="E44" s="11" t="n">
        <f aca="false">D44*C44</f>
        <v>2250</v>
      </c>
    </row>
    <row r="45" customFormat="false" ht="15" hidden="false" customHeight="false" outlineLevel="0" collapsed="false">
      <c r="A45" s="9" t="s">
        <v>12</v>
      </c>
      <c r="B45" s="8" t="s">
        <v>10</v>
      </c>
      <c r="C45" s="8" t="n">
        <v>9</v>
      </c>
      <c r="D45" s="10" t="n">
        <v>50</v>
      </c>
      <c r="E45" s="11" t="n">
        <f aca="false">D45*C45</f>
        <v>450</v>
      </c>
    </row>
    <row r="46" customFormat="false" ht="15" hidden="false" customHeight="false" outlineLevel="0" collapsed="false">
      <c r="A46" s="9" t="s">
        <v>40</v>
      </c>
      <c r="B46" s="8" t="s">
        <v>10</v>
      </c>
      <c r="C46" s="8" t="n">
        <v>9</v>
      </c>
      <c r="D46" s="10" t="n">
        <v>300</v>
      </c>
      <c r="E46" s="11" t="n">
        <f aca="false">D46*C46</f>
        <v>2700</v>
      </c>
    </row>
    <row r="47" customFormat="false" ht="15" hidden="false" customHeight="false" outlineLevel="0" collapsed="false">
      <c r="A47" s="9" t="s">
        <v>25</v>
      </c>
      <c r="B47" s="8" t="s">
        <v>10</v>
      </c>
      <c r="C47" s="8" t="n">
        <v>0</v>
      </c>
      <c r="D47" s="10" t="n">
        <v>0</v>
      </c>
      <c r="E47" s="11" t="n">
        <f aca="false">D47*C47</f>
        <v>0</v>
      </c>
    </row>
    <row r="48" customFormat="false" ht="15" hidden="false" customHeight="false" outlineLevel="0" collapsed="false">
      <c r="A48" s="7" t="s">
        <v>26</v>
      </c>
      <c r="B48" s="8"/>
      <c r="C48" s="8"/>
      <c r="D48" s="10"/>
      <c r="E48" s="11" t="n">
        <f aca="false">D48*C48</f>
        <v>0</v>
      </c>
    </row>
    <row r="49" customFormat="false" ht="15" hidden="false" customHeight="false" outlineLevel="0" collapsed="false">
      <c r="A49" s="13" t="s">
        <v>27</v>
      </c>
      <c r="B49" s="8" t="s">
        <v>28</v>
      </c>
      <c r="C49" s="8" t="n">
        <v>0</v>
      </c>
      <c r="D49" s="10" t="n">
        <v>0</v>
      </c>
      <c r="E49" s="11" t="n">
        <f aca="false">D49*C49</f>
        <v>0</v>
      </c>
    </row>
    <row r="50" customFormat="false" ht="15" hidden="false" customHeight="false" outlineLevel="0" collapsed="false">
      <c r="A50" s="9" t="s">
        <v>29</v>
      </c>
      <c r="B50" s="14" t="s">
        <v>30</v>
      </c>
      <c r="C50" s="8" t="n">
        <v>2</v>
      </c>
      <c r="D50" s="10" t="n">
        <v>1000</v>
      </c>
      <c r="E50" s="11" t="n">
        <f aca="false">D50*C50</f>
        <v>2000</v>
      </c>
    </row>
    <row r="51" customFormat="false" ht="15" hidden="false" customHeight="false" outlineLevel="0" collapsed="false">
      <c r="A51" s="9" t="s">
        <v>41</v>
      </c>
      <c r="B51" s="14" t="s">
        <v>32</v>
      </c>
      <c r="C51" s="8" t="n">
        <v>1</v>
      </c>
      <c r="D51" s="10" t="n">
        <v>1000</v>
      </c>
      <c r="E51" s="11" t="n">
        <f aca="false">D51*C51</f>
        <v>1000</v>
      </c>
    </row>
    <row r="52" customFormat="false" ht="15" hidden="false" customHeight="false" outlineLevel="0" collapsed="false">
      <c r="A52" s="2" t="s">
        <v>42</v>
      </c>
      <c r="B52" s="3"/>
      <c r="C52" s="4"/>
      <c r="D52" s="5"/>
      <c r="E52" s="6" t="n">
        <f aca="false">D52*C52</f>
        <v>0</v>
      </c>
    </row>
    <row r="53" customFormat="false" ht="15" hidden="false" customHeight="false" outlineLevel="0" collapsed="false">
      <c r="A53" s="7" t="s">
        <v>6</v>
      </c>
      <c r="B53" s="8"/>
      <c r="C53" s="9"/>
      <c r="D53" s="10"/>
      <c r="E53" s="11" t="n">
        <f aca="false">D53*C53</f>
        <v>0</v>
      </c>
    </row>
    <row r="54" customFormat="false" ht="15" hidden="false" customHeight="false" outlineLevel="0" collapsed="false">
      <c r="A54" s="12" t="s">
        <v>35</v>
      </c>
      <c r="B54" s="8" t="s">
        <v>10</v>
      </c>
      <c r="C54" s="8" t="n">
        <v>50</v>
      </c>
      <c r="D54" s="10" t="n">
        <v>100</v>
      </c>
      <c r="E54" s="11" t="n">
        <f aca="false">D54*C54</f>
        <v>5000</v>
      </c>
    </row>
    <row r="55" customFormat="false" ht="15" hidden="false" customHeight="false" outlineLevel="0" collapsed="false">
      <c r="A55" s="12" t="s">
        <v>43</v>
      </c>
      <c r="B55" s="8" t="s">
        <v>19</v>
      </c>
      <c r="C55" s="8" t="n">
        <v>6</v>
      </c>
      <c r="D55" s="10" t="n">
        <v>250</v>
      </c>
      <c r="E55" s="11" t="n">
        <f aca="false">D55*C55</f>
        <v>1500</v>
      </c>
    </row>
    <row r="56" customFormat="false" ht="15" hidden="false" customHeight="false" outlineLevel="0" collapsed="false">
      <c r="A56" s="12" t="s">
        <v>44</v>
      </c>
      <c r="B56" s="8" t="s">
        <v>10</v>
      </c>
      <c r="C56" s="8" t="n">
        <v>10</v>
      </c>
      <c r="D56" s="10" t="n">
        <v>150</v>
      </c>
      <c r="E56" s="11" t="n">
        <f aca="false">D56*C56</f>
        <v>1500</v>
      </c>
    </row>
    <row r="57" customFormat="false" ht="15" hidden="false" customHeight="false" outlineLevel="0" collapsed="false">
      <c r="A57" s="12" t="s">
        <v>45</v>
      </c>
      <c r="B57" s="8" t="s">
        <v>10</v>
      </c>
      <c r="C57" s="8" t="n">
        <v>12</v>
      </c>
      <c r="D57" s="10" t="n">
        <v>800</v>
      </c>
      <c r="E57" s="11" t="n">
        <f aca="false">D57*C57</f>
        <v>9600</v>
      </c>
    </row>
    <row r="58" customFormat="false" ht="15" hidden="false" customHeight="false" outlineLevel="0" collapsed="false">
      <c r="A58" s="12" t="s">
        <v>46</v>
      </c>
      <c r="B58" s="8" t="s">
        <v>8</v>
      </c>
      <c r="C58" s="8" t="n">
        <v>2</v>
      </c>
      <c r="D58" s="10" t="n">
        <v>500</v>
      </c>
      <c r="E58" s="11" t="n">
        <f aca="false">D58*C58</f>
        <v>1000</v>
      </c>
    </row>
    <row r="59" customFormat="false" ht="15" hidden="false" customHeight="false" outlineLevel="0" collapsed="false">
      <c r="A59" s="9" t="s">
        <v>12</v>
      </c>
      <c r="B59" s="8" t="s">
        <v>10</v>
      </c>
      <c r="C59" s="8" t="n">
        <v>50</v>
      </c>
      <c r="D59" s="10" t="n">
        <v>50</v>
      </c>
      <c r="E59" s="11" t="n">
        <f aca="false">D59*C59</f>
        <v>2500</v>
      </c>
    </row>
    <row r="60" customFormat="false" ht="15" hidden="false" customHeight="false" outlineLevel="0" collapsed="false">
      <c r="A60" s="9" t="s">
        <v>14</v>
      </c>
      <c r="B60" s="8" t="s">
        <v>10</v>
      </c>
      <c r="C60" s="8" t="n">
        <v>50</v>
      </c>
      <c r="D60" s="10" t="n">
        <v>200</v>
      </c>
      <c r="E60" s="11" t="n">
        <f aca="false">D60*C60</f>
        <v>10000</v>
      </c>
    </row>
    <row r="61" customFormat="false" ht="15" hidden="false" customHeight="false" outlineLevel="0" collapsed="false">
      <c r="A61" s="9" t="s">
        <v>12</v>
      </c>
      <c r="B61" s="8" t="s">
        <v>10</v>
      </c>
      <c r="C61" s="8" t="n">
        <v>50</v>
      </c>
      <c r="D61" s="10" t="n">
        <v>30</v>
      </c>
      <c r="E61" s="11" t="n">
        <f aca="false">D61*C61</f>
        <v>1500</v>
      </c>
    </row>
    <row r="62" customFormat="false" ht="15" hidden="false" customHeight="false" outlineLevel="0" collapsed="false">
      <c r="A62" s="9" t="s">
        <v>15</v>
      </c>
      <c r="B62" s="8" t="s">
        <v>10</v>
      </c>
      <c r="C62" s="8" t="n">
        <v>50</v>
      </c>
      <c r="D62" s="10" t="n">
        <v>250</v>
      </c>
      <c r="E62" s="11" t="n">
        <f aca="false">D62*C62</f>
        <v>12500</v>
      </c>
    </row>
    <row r="63" customFormat="false" ht="15" hidden="false" customHeight="false" outlineLevel="0" collapsed="false">
      <c r="A63" s="9" t="s">
        <v>12</v>
      </c>
      <c r="B63" s="8" t="s">
        <v>10</v>
      </c>
      <c r="C63" s="8" t="n">
        <v>50</v>
      </c>
      <c r="D63" s="10" t="n">
        <v>30</v>
      </c>
      <c r="E63" s="11" t="n">
        <f aca="false">D63*C63</f>
        <v>1500</v>
      </c>
    </row>
    <row r="64" customFormat="false" ht="15" hidden="false" customHeight="false" outlineLevel="0" collapsed="false">
      <c r="A64" s="9" t="s">
        <v>16</v>
      </c>
      <c r="B64" s="8" t="s">
        <v>10</v>
      </c>
      <c r="C64" s="8" t="n">
        <v>50</v>
      </c>
      <c r="D64" s="10" t="n">
        <v>180</v>
      </c>
      <c r="E64" s="11" t="n">
        <f aca="false">D64*C64</f>
        <v>9000</v>
      </c>
    </row>
    <row r="65" customFormat="false" ht="15" hidden="false" customHeight="false" outlineLevel="0" collapsed="false">
      <c r="A65" s="9" t="s">
        <v>18</v>
      </c>
      <c r="B65" s="8" t="s">
        <v>19</v>
      </c>
      <c r="C65" s="8" t="n">
        <v>10.5</v>
      </c>
      <c r="D65" s="10" t="n">
        <v>75</v>
      </c>
      <c r="E65" s="11" t="n">
        <f aca="false">D65*C65</f>
        <v>787.5</v>
      </c>
    </row>
    <row r="66" customFormat="false" ht="15" hidden="false" customHeight="false" outlineLevel="0" collapsed="false">
      <c r="A66" s="7" t="s">
        <v>22</v>
      </c>
      <c r="B66" s="8"/>
      <c r="C66" s="8"/>
      <c r="D66" s="10"/>
      <c r="E66" s="11" t="n">
        <f aca="false">D66*C66</f>
        <v>0</v>
      </c>
    </row>
    <row r="67" customFormat="false" ht="15" hidden="false" customHeight="false" outlineLevel="0" collapsed="false">
      <c r="A67" s="9" t="s">
        <v>23</v>
      </c>
      <c r="B67" s="8" t="s">
        <v>10</v>
      </c>
      <c r="C67" s="8" t="n">
        <v>9</v>
      </c>
      <c r="D67" s="10" t="n">
        <v>300</v>
      </c>
      <c r="E67" s="11" t="n">
        <f aca="false">D67*C67</f>
        <v>2700</v>
      </c>
    </row>
    <row r="68" customFormat="false" ht="15" hidden="false" customHeight="false" outlineLevel="0" collapsed="false">
      <c r="A68" s="9" t="s">
        <v>39</v>
      </c>
      <c r="B68" s="8" t="s">
        <v>10</v>
      </c>
      <c r="C68" s="8" t="n">
        <v>9</v>
      </c>
      <c r="D68" s="10" t="n">
        <v>250</v>
      </c>
      <c r="E68" s="11" t="n">
        <f aca="false">D68*C68</f>
        <v>2250</v>
      </c>
    </row>
    <row r="69" customFormat="false" ht="15" hidden="false" customHeight="false" outlineLevel="0" collapsed="false">
      <c r="A69" s="9" t="s">
        <v>40</v>
      </c>
      <c r="B69" s="8" t="s">
        <v>10</v>
      </c>
      <c r="C69" s="8" t="n">
        <v>9</v>
      </c>
      <c r="D69" s="10" t="n">
        <v>300</v>
      </c>
      <c r="E69" s="11" t="n">
        <f aca="false">D69*C69</f>
        <v>2700</v>
      </c>
    </row>
    <row r="70" customFormat="false" ht="15" hidden="false" customHeight="false" outlineLevel="0" collapsed="false">
      <c r="A70" s="9" t="s">
        <v>12</v>
      </c>
      <c r="B70" s="8" t="s">
        <v>10</v>
      </c>
      <c r="C70" s="8" t="n">
        <v>9</v>
      </c>
      <c r="D70" s="10" t="n">
        <v>50</v>
      </c>
      <c r="E70" s="11" t="n">
        <f aca="false">D70*C70</f>
        <v>450</v>
      </c>
    </row>
    <row r="71" customFormat="false" ht="15" hidden="false" customHeight="false" outlineLevel="0" collapsed="false">
      <c r="A71" s="7" t="s">
        <v>26</v>
      </c>
      <c r="B71" s="8"/>
      <c r="C71" s="8"/>
      <c r="D71" s="10"/>
      <c r="E71" s="11" t="n">
        <f aca="false">D71*C71</f>
        <v>0</v>
      </c>
    </row>
    <row r="72" customFormat="false" ht="15" hidden="false" customHeight="false" outlineLevel="0" collapsed="false">
      <c r="A72" s="13" t="s">
        <v>27</v>
      </c>
      <c r="B72" s="8" t="s">
        <v>28</v>
      </c>
      <c r="C72" s="8" t="n">
        <v>0</v>
      </c>
      <c r="D72" s="10" t="n">
        <v>0</v>
      </c>
      <c r="E72" s="11" t="n">
        <f aca="false">D72*C72</f>
        <v>0</v>
      </c>
    </row>
    <row r="73" customFormat="false" ht="15" hidden="false" customHeight="false" outlineLevel="0" collapsed="false">
      <c r="A73" s="9" t="s">
        <v>29</v>
      </c>
      <c r="B73" s="14" t="s">
        <v>30</v>
      </c>
      <c r="C73" s="8" t="n">
        <v>3</v>
      </c>
      <c r="D73" s="10" t="n">
        <v>1000</v>
      </c>
      <c r="E73" s="11" t="n">
        <f aca="false">D73*C73</f>
        <v>3000</v>
      </c>
    </row>
    <row r="74" customFormat="false" ht="15" hidden="false" customHeight="false" outlineLevel="0" collapsed="false">
      <c r="A74" s="9" t="s">
        <v>41</v>
      </c>
      <c r="B74" s="14" t="s">
        <v>32</v>
      </c>
      <c r="C74" s="8" t="n">
        <v>2</v>
      </c>
      <c r="D74" s="10" t="n">
        <v>1000</v>
      </c>
      <c r="E74" s="11" t="n">
        <f aca="false">D74*C74</f>
        <v>2000</v>
      </c>
    </row>
    <row r="75" customFormat="false" ht="15" hidden="false" customHeight="false" outlineLevel="0" collapsed="false">
      <c r="A75" s="9" t="s">
        <v>47</v>
      </c>
      <c r="B75" s="14" t="s">
        <v>32</v>
      </c>
      <c r="C75" s="8" t="n">
        <v>3</v>
      </c>
      <c r="D75" s="10" t="n">
        <v>5000</v>
      </c>
      <c r="E75" s="11" t="n">
        <f aca="false">D75*C75</f>
        <v>15000</v>
      </c>
    </row>
    <row r="76" customFormat="false" ht="15" hidden="false" customHeight="false" outlineLevel="0" collapsed="false">
      <c r="A76" s="2" t="s">
        <v>48</v>
      </c>
      <c r="B76" s="3"/>
      <c r="C76" s="4"/>
      <c r="D76" s="5"/>
      <c r="E76" s="6" t="n">
        <f aca="false">D76*C76</f>
        <v>0</v>
      </c>
    </row>
    <row r="77" customFormat="false" ht="15" hidden="false" customHeight="false" outlineLevel="0" collapsed="false">
      <c r="A77" s="7" t="s">
        <v>6</v>
      </c>
      <c r="B77" s="8"/>
      <c r="C77" s="9"/>
      <c r="D77" s="10"/>
      <c r="E77" s="11" t="n">
        <f aca="false">D77*C77</f>
        <v>0</v>
      </c>
    </row>
    <row r="78" customFormat="false" ht="15" hidden="false" customHeight="false" outlineLevel="0" collapsed="false">
      <c r="A78" s="12" t="s">
        <v>35</v>
      </c>
      <c r="B78" s="8" t="s">
        <v>10</v>
      </c>
      <c r="C78" s="8" t="n">
        <v>32.3</v>
      </c>
      <c r="D78" s="10" t="n">
        <v>100</v>
      </c>
      <c r="E78" s="11" t="n">
        <f aca="false">D78*C78</f>
        <v>3230</v>
      </c>
    </row>
    <row r="79" customFormat="false" ht="15" hidden="false" customHeight="false" outlineLevel="0" collapsed="false">
      <c r="A79" s="12" t="s">
        <v>45</v>
      </c>
      <c r="B79" s="8" t="s">
        <v>10</v>
      </c>
      <c r="C79" s="8" t="n">
        <v>2</v>
      </c>
      <c r="D79" s="10" t="n">
        <v>450</v>
      </c>
      <c r="E79" s="11" t="n">
        <f aca="false">D79*C79</f>
        <v>900</v>
      </c>
    </row>
    <row r="80" customFormat="false" ht="15" hidden="false" customHeight="false" outlineLevel="0" collapsed="false">
      <c r="A80" s="12" t="s">
        <v>46</v>
      </c>
      <c r="B80" s="8" t="s">
        <v>8</v>
      </c>
      <c r="C80" s="8" t="n">
        <v>1</v>
      </c>
      <c r="D80" s="10" t="n">
        <v>500</v>
      </c>
      <c r="E80" s="11" t="n">
        <f aca="false">D80*C80</f>
        <v>500</v>
      </c>
    </row>
    <row r="81" customFormat="false" ht="15" hidden="false" customHeight="false" outlineLevel="0" collapsed="false">
      <c r="A81" s="9" t="s">
        <v>12</v>
      </c>
      <c r="B81" s="8" t="s">
        <v>10</v>
      </c>
      <c r="C81" s="8" t="n">
        <v>32.3</v>
      </c>
      <c r="D81" s="10" t="n">
        <v>50</v>
      </c>
      <c r="E81" s="11" t="n">
        <f aca="false">D81*C81</f>
        <v>1615</v>
      </c>
    </row>
    <row r="82" customFormat="false" ht="15" hidden="false" customHeight="false" outlineLevel="0" collapsed="false">
      <c r="A82" s="9" t="s">
        <v>14</v>
      </c>
      <c r="B82" s="8" t="s">
        <v>10</v>
      </c>
      <c r="C82" s="8" t="n">
        <v>32.3</v>
      </c>
      <c r="D82" s="10" t="n">
        <v>200</v>
      </c>
      <c r="E82" s="11" t="n">
        <f aca="false">D82*C82</f>
        <v>6460</v>
      </c>
    </row>
    <row r="83" customFormat="false" ht="15" hidden="false" customHeight="false" outlineLevel="0" collapsed="false">
      <c r="A83" s="9" t="s">
        <v>12</v>
      </c>
      <c r="B83" s="8" t="s">
        <v>10</v>
      </c>
      <c r="C83" s="8" t="n">
        <v>32.3</v>
      </c>
      <c r="D83" s="10" t="n">
        <v>30</v>
      </c>
      <c r="E83" s="11" t="n">
        <f aca="false">D83*C83</f>
        <v>969</v>
      </c>
    </row>
    <row r="84" customFormat="false" ht="15" hidden="false" customHeight="false" outlineLevel="0" collapsed="false">
      <c r="A84" s="9" t="s">
        <v>49</v>
      </c>
      <c r="B84" s="8" t="s">
        <v>10</v>
      </c>
      <c r="C84" s="8" t="n">
        <v>32.3</v>
      </c>
      <c r="D84" s="10" t="n">
        <v>250</v>
      </c>
      <c r="E84" s="11" t="n">
        <f aca="false">D84*C84</f>
        <v>8075</v>
      </c>
    </row>
    <row r="85" customFormat="false" ht="15" hidden="false" customHeight="false" outlineLevel="0" collapsed="false">
      <c r="A85" s="9" t="s">
        <v>12</v>
      </c>
      <c r="B85" s="8" t="s">
        <v>10</v>
      </c>
      <c r="C85" s="8" t="n">
        <v>32.3</v>
      </c>
      <c r="D85" s="10" t="n">
        <v>30</v>
      </c>
      <c r="E85" s="11" t="n">
        <f aca="false">D85*C85</f>
        <v>969</v>
      </c>
    </row>
    <row r="86" customFormat="false" ht="15" hidden="false" customHeight="false" outlineLevel="0" collapsed="false">
      <c r="A86" s="9" t="s">
        <v>16</v>
      </c>
      <c r="B86" s="8" t="s">
        <v>10</v>
      </c>
      <c r="C86" s="8" t="n">
        <v>32.3</v>
      </c>
      <c r="D86" s="10" t="n">
        <v>180</v>
      </c>
      <c r="E86" s="11" t="n">
        <f aca="false">D86*C86</f>
        <v>5814</v>
      </c>
    </row>
    <row r="87" customFormat="false" ht="15" hidden="false" customHeight="false" outlineLevel="0" collapsed="false">
      <c r="A87" s="9" t="s">
        <v>18</v>
      </c>
      <c r="B87" s="8" t="s">
        <v>19</v>
      </c>
      <c r="C87" s="8" t="n">
        <v>13</v>
      </c>
      <c r="D87" s="10" t="n">
        <v>75</v>
      </c>
      <c r="E87" s="11" t="n">
        <f aca="false">D87*C87</f>
        <v>975</v>
      </c>
    </row>
    <row r="88" customFormat="false" ht="15" hidden="false" customHeight="false" outlineLevel="0" collapsed="false">
      <c r="A88" s="7" t="s">
        <v>26</v>
      </c>
      <c r="B88" s="8"/>
      <c r="C88" s="8"/>
      <c r="D88" s="10"/>
      <c r="E88" s="11" t="n">
        <f aca="false">D88*C88</f>
        <v>0</v>
      </c>
    </row>
    <row r="89" customFormat="false" ht="15" hidden="false" customHeight="false" outlineLevel="0" collapsed="false">
      <c r="A89" s="13" t="s">
        <v>27</v>
      </c>
      <c r="B89" s="8" t="s">
        <v>28</v>
      </c>
      <c r="C89" s="8" t="n">
        <v>0</v>
      </c>
      <c r="D89" s="10" t="n">
        <v>0</v>
      </c>
      <c r="E89" s="11" t="n">
        <f aca="false">D89*C89</f>
        <v>0</v>
      </c>
    </row>
    <row r="90" customFormat="false" ht="15" hidden="false" customHeight="false" outlineLevel="0" collapsed="false">
      <c r="A90" s="9" t="s">
        <v>29</v>
      </c>
      <c r="B90" s="14" t="s">
        <v>30</v>
      </c>
      <c r="C90" s="8" t="n">
        <v>2</v>
      </c>
      <c r="D90" s="10" t="n">
        <v>1000</v>
      </c>
      <c r="E90" s="11" t="n">
        <f aca="false">D90*C90</f>
        <v>2000</v>
      </c>
    </row>
    <row r="91" customFormat="false" ht="15" hidden="false" customHeight="false" outlineLevel="0" collapsed="false">
      <c r="A91" s="2" t="s">
        <v>50</v>
      </c>
      <c r="B91" s="3"/>
      <c r="C91" s="4"/>
      <c r="D91" s="5"/>
      <c r="E91" s="6" t="n">
        <f aca="false">D91*C91</f>
        <v>0</v>
      </c>
    </row>
    <row r="92" customFormat="false" ht="15" hidden="false" customHeight="false" outlineLevel="0" collapsed="false">
      <c r="A92" s="7" t="s">
        <v>6</v>
      </c>
      <c r="B92" s="8"/>
      <c r="C92" s="9"/>
      <c r="D92" s="10"/>
      <c r="E92" s="11" t="n">
        <f aca="false">D92*C92</f>
        <v>0</v>
      </c>
    </row>
    <row r="93" customFormat="false" ht="15" hidden="false" customHeight="false" outlineLevel="0" collapsed="false">
      <c r="A93" s="12" t="s">
        <v>35</v>
      </c>
      <c r="B93" s="8" t="s">
        <v>10</v>
      </c>
      <c r="C93" s="8" t="n">
        <v>41.3</v>
      </c>
      <c r="D93" s="10" t="n">
        <v>100</v>
      </c>
      <c r="E93" s="11" t="n">
        <f aca="false">D93*C93</f>
        <v>4130</v>
      </c>
    </row>
    <row r="94" customFormat="false" ht="15" hidden="false" customHeight="false" outlineLevel="0" collapsed="false">
      <c r="A94" s="12" t="s">
        <v>45</v>
      </c>
      <c r="B94" s="8" t="s">
        <v>10</v>
      </c>
      <c r="C94" s="8" t="n">
        <v>11</v>
      </c>
      <c r="D94" s="10" t="n">
        <v>1200</v>
      </c>
      <c r="E94" s="11" t="n">
        <f aca="false">D94*C94</f>
        <v>13200</v>
      </c>
    </row>
    <row r="95" customFormat="false" ht="15" hidden="false" customHeight="false" outlineLevel="0" collapsed="false">
      <c r="A95" s="12" t="s">
        <v>46</v>
      </c>
      <c r="B95" s="8" t="s">
        <v>8</v>
      </c>
      <c r="C95" s="8" t="n">
        <v>1</v>
      </c>
      <c r="D95" s="10" t="n">
        <v>500</v>
      </c>
      <c r="E95" s="11" t="n">
        <f aca="false">D95*C95</f>
        <v>500</v>
      </c>
    </row>
    <row r="96" customFormat="false" ht="15" hidden="false" customHeight="false" outlineLevel="0" collapsed="false">
      <c r="A96" s="12" t="s">
        <v>51</v>
      </c>
      <c r="B96" s="8" t="s">
        <v>10</v>
      </c>
      <c r="C96" s="8" t="n">
        <v>1</v>
      </c>
      <c r="D96" s="10" t="n">
        <v>700</v>
      </c>
      <c r="E96" s="11" t="n">
        <f aca="false">D96*C96</f>
        <v>700</v>
      </c>
    </row>
    <row r="97" customFormat="false" ht="15" hidden="false" customHeight="false" outlineLevel="0" collapsed="false">
      <c r="A97" s="9" t="s">
        <v>12</v>
      </c>
      <c r="B97" s="8" t="s">
        <v>10</v>
      </c>
      <c r="C97" s="8" t="n">
        <v>63.3</v>
      </c>
      <c r="D97" s="10" t="n">
        <v>50</v>
      </c>
      <c r="E97" s="11" t="n">
        <f aca="false">D97*C97</f>
        <v>3165</v>
      </c>
    </row>
    <row r="98" customFormat="false" ht="15" hidden="false" customHeight="false" outlineLevel="0" collapsed="false">
      <c r="A98" s="9" t="s">
        <v>14</v>
      </c>
      <c r="B98" s="8" t="s">
        <v>10</v>
      </c>
      <c r="C98" s="8" t="n">
        <v>63.3</v>
      </c>
      <c r="D98" s="10" t="n">
        <v>200</v>
      </c>
      <c r="E98" s="11" t="n">
        <f aca="false">D98*C98</f>
        <v>12660</v>
      </c>
    </row>
    <row r="99" customFormat="false" ht="15" hidden="false" customHeight="false" outlineLevel="0" collapsed="false">
      <c r="A99" s="9" t="s">
        <v>12</v>
      </c>
      <c r="B99" s="8" t="s">
        <v>10</v>
      </c>
      <c r="C99" s="8" t="n">
        <v>63.3</v>
      </c>
      <c r="D99" s="10" t="n">
        <v>30</v>
      </c>
      <c r="E99" s="11" t="n">
        <f aca="false">D99*C99</f>
        <v>1899</v>
      </c>
    </row>
    <row r="100" customFormat="false" ht="15" hidden="false" customHeight="false" outlineLevel="0" collapsed="false">
      <c r="A100" s="9" t="s">
        <v>49</v>
      </c>
      <c r="B100" s="8" t="s">
        <v>10</v>
      </c>
      <c r="C100" s="8" t="n">
        <v>63.3</v>
      </c>
      <c r="D100" s="10" t="n">
        <v>250</v>
      </c>
      <c r="E100" s="11" t="n">
        <f aca="false">D100*C100</f>
        <v>15825</v>
      </c>
    </row>
    <row r="101" customFormat="false" ht="15" hidden="false" customHeight="false" outlineLevel="0" collapsed="false">
      <c r="A101" s="9" t="s">
        <v>12</v>
      </c>
      <c r="B101" s="8" t="s">
        <v>10</v>
      </c>
      <c r="C101" s="8" t="n">
        <v>63.3</v>
      </c>
      <c r="D101" s="10" t="n">
        <v>30</v>
      </c>
      <c r="E101" s="11" t="n">
        <f aca="false">D101*C101</f>
        <v>1899</v>
      </c>
    </row>
    <row r="102" customFormat="false" ht="15" hidden="false" customHeight="false" outlineLevel="0" collapsed="false">
      <c r="A102" s="9" t="s">
        <v>16</v>
      </c>
      <c r="B102" s="8" t="s">
        <v>10</v>
      </c>
      <c r="C102" s="8" t="n">
        <v>63.3</v>
      </c>
      <c r="D102" s="10" t="n">
        <v>180</v>
      </c>
      <c r="E102" s="11" t="n">
        <f aca="false">D102*C102</f>
        <v>11394</v>
      </c>
    </row>
    <row r="103" customFormat="false" ht="15" hidden="false" customHeight="false" outlineLevel="0" collapsed="false">
      <c r="A103" s="9" t="s">
        <v>18</v>
      </c>
      <c r="B103" s="8" t="s">
        <v>19</v>
      </c>
      <c r="C103" s="8" t="n">
        <v>13</v>
      </c>
      <c r="D103" s="10" t="n">
        <v>75</v>
      </c>
      <c r="E103" s="11" t="n">
        <f aca="false">D103*C103</f>
        <v>975</v>
      </c>
    </row>
    <row r="104" customFormat="false" ht="15" hidden="false" customHeight="false" outlineLevel="0" collapsed="false">
      <c r="A104" s="7" t="s">
        <v>26</v>
      </c>
      <c r="B104" s="8"/>
      <c r="C104" s="8"/>
      <c r="D104" s="10"/>
      <c r="E104" s="11" t="n">
        <f aca="false">D104*C104</f>
        <v>0</v>
      </c>
    </row>
    <row r="105" customFormat="false" ht="15" hidden="false" customHeight="false" outlineLevel="0" collapsed="false">
      <c r="A105" s="13" t="s">
        <v>27</v>
      </c>
      <c r="B105" s="8" t="s">
        <v>28</v>
      </c>
      <c r="C105" s="8" t="n">
        <v>0</v>
      </c>
      <c r="D105" s="10" t="n">
        <v>0</v>
      </c>
      <c r="E105" s="11" t="n">
        <f aca="false">D105*C105</f>
        <v>0</v>
      </c>
    </row>
    <row r="106" customFormat="false" ht="15" hidden="false" customHeight="false" outlineLevel="0" collapsed="false">
      <c r="A106" s="9" t="s">
        <v>29</v>
      </c>
      <c r="B106" s="14" t="s">
        <v>30</v>
      </c>
      <c r="C106" s="8" t="n">
        <v>2</v>
      </c>
      <c r="D106" s="10" t="n">
        <v>1000</v>
      </c>
      <c r="E106" s="11" t="n">
        <f aca="false">D106*C106</f>
        <v>2000</v>
      </c>
    </row>
    <row r="107" customFormat="false" ht="15" hidden="false" customHeight="false" outlineLevel="0" collapsed="false">
      <c r="A107" s="2" t="s">
        <v>52</v>
      </c>
      <c r="B107" s="3"/>
      <c r="C107" s="4"/>
      <c r="D107" s="5"/>
      <c r="E107" s="6" t="n">
        <f aca="false">D107*C107</f>
        <v>0</v>
      </c>
    </row>
    <row r="108" customFormat="false" ht="15" hidden="false" customHeight="false" outlineLevel="0" collapsed="false">
      <c r="A108" s="7" t="s">
        <v>6</v>
      </c>
      <c r="B108" s="8"/>
      <c r="C108" s="9"/>
      <c r="D108" s="10"/>
      <c r="E108" s="11" t="n">
        <f aca="false">D108*C108</f>
        <v>0</v>
      </c>
    </row>
    <row r="109" customFormat="false" ht="15" hidden="false" customHeight="false" outlineLevel="0" collapsed="false">
      <c r="A109" s="12" t="s">
        <v>35</v>
      </c>
      <c r="B109" s="8" t="s">
        <v>10</v>
      </c>
      <c r="C109" s="8" t="n">
        <v>31.2</v>
      </c>
      <c r="D109" s="10" t="n">
        <v>100</v>
      </c>
      <c r="E109" s="11" t="n">
        <f aca="false">D109*C109</f>
        <v>3120</v>
      </c>
    </row>
    <row r="110" customFormat="false" ht="15" hidden="false" customHeight="false" outlineLevel="0" collapsed="false">
      <c r="A110" s="9" t="s">
        <v>12</v>
      </c>
      <c r="B110" s="8" t="s">
        <v>10</v>
      </c>
      <c r="C110" s="8" t="n">
        <v>31.2</v>
      </c>
      <c r="D110" s="10" t="n">
        <v>50</v>
      </c>
      <c r="E110" s="11" t="n">
        <f aca="false">D110*C110</f>
        <v>1560</v>
      </c>
    </row>
    <row r="111" customFormat="false" ht="15" hidden="false" customHeight="false" outlineLevel="0" collapsed="false">
      <c r="A111" s="9" t="s">
        <v>14</v>
      </c>
      <c r="B111" s="8" t="s">
        <v>10</v>
      </c>
      <c r="C111" s="8" t="n">
        <v>31.2</v>
      </c>
      <c r="D111" s="10" t="n">
        <v>200</v>
      </c>
      <c r="E111" s="11" t="n">
        <f aca="false">D111*C111</f>
        <v>6240</v>
      </c>
    </row>
    <row r="112" customFormat="false" ht="15" hidden="false" customHeight="false" outlineLevel="0" collapsed="false">
      <c r="A112" s="9" t="s">
        <v>12</v>
      </c>
      <c r="B112" s="8" t="s">
        <v>10</v>
      </c>
      <c r="C112" s="8" t="n">
        <v>31.2</v>
      </c>
      <c r="D112" s="10" t="n">
        <v>30</v>
      </c>
      <c r="E112" s="11" t="n">
        <f aca="false">D112*C112</f>
        <v>936</v>
      </c>
    </row>
    <row r="113" customFormat="false" ht="15" hidden="false" customHeight="false" outlineLevel="0" collapsed="false">
      <c r="A113" s="9" t="s">
        <v>49</v>
      </c>
      <c r="B113" s="8" t="s">
        <v>10</v>
      </c>
      <c r="C113" s="8" t="n">
        <v>31.2</v>
      </c>
      <c r="D113" s="10" t="n">
        <v>250</v>
      </c>
      <c r="E113" s="11" t="n">
        <f aca="false">D113*C113</f>
        <v>7800</v>
      </c>
    </row>
    <row r="114" customFormat="false" ht="15" hidden="false" customHeight="false" outlineLevel="0" collapsed="false">
      <c r="A114" s="9" t="s">
        <v>12</v>
      </c>
      <c r="B114" s="8" t="s">
        <v>10</v>
      </c>
      <c r="C114" s="8" t="n">
        <v>31.2</v>
      </c>
      <c r="D114" s="10" t="n">
        <v>30</v>
      </c>
      <c r="E114" s="11" t="n">
        <f aca="false">D114*C114</f>
        <v>936</v>
      </c>
    </row>
    <row r="115" customFormat="false" ht="15" hidden="false" customHeight="false" outlineLevel="0" collapsed="false">
      <c r="A115" s="9" t="s">
        <v>16</v>
      </c>
      <c r="B115" s="8" t="s">
        <v>10</v>
      </c>
      <c r="C115" s="8" t="n">
        <v>31.2</v>
      </c>
      <c r="D115" s="10" t="n">
        <v>180</v>
      </c>
      <c r="E115" s="11" t="n">
        <f aca="false">D115*C115</f>
        <v>5616</v>
      </c>
    </row>
    <row r="116" customFormat="false" ht="15" hidden="false" customHeight="false" outlineLevel="0" collapsed="false">
      <c r="A116" s="9" t="s">
        <v>18</v>
      </c>
      <c r="B116" s="8" t="s">
        <v>19</v>
      </c>
      <c r="C116" s="8" t="n">
        <v>2.6</v>
      </c>
      <c r="D116" s="10" t="n">
        <v>75</v>
      </c>
      <c r="E116" s="11" t="n">
        <f aca="false">D116*C116</f>
        <v>195</v>
      </c>
    </row>
    <row r="117" customFormat="false" ht="15" hidden="false" customHeight="false" outlineLevel="0" collapsed="false">
      <c r="A117" s="7" t="s">
        <v>26</v>
      </c>
      <c r="B117" s="8"/>
      <c r="C117" s="8"/>
      <c r="D117" s="10"/>
      <c r="E117" s="11" t="n">
        <f aca="false">D117*C117</f>
        <v>0</v>
      </c>
    </row>
    <row r="118" customFormat="false" ht="15" hidden="false" customHeight="false" outlineLevel="0" collapsed="false">
      <c r="A118" s="13" t="s">
        <v>27</v>
      </c>
      <c r="B118" s="8" t="s">
        <v>28</v>
      </c>
      <c r="C118" s="8" t="n">
        <v>0</v>
      </c>
      <c r="D118" s="10" t="n">
        <v>0</v>
      </c>
      <c r="E118" s="11" t="n">
        <f aca="false">D118*C118</f>
        <v>0</v>
      </c>
    </row>
    <row r="119" customFormat="false" ht="15" hidden="false" customHeight="false" outlineLevel="0" collapsed="false">
      <c r="A119" s="9" t="s">
        <v>29</v>
      </c>
      <c r="B119" s="14" t="s">
        <v>30</v>
      </c>
      <c r="C119" s="8" t="n">
        <v>0.5</v>
      </c>
      <c r="D119" s="10" t="n">
        <v>1000</v>
      </c>
      <c r="E119" s="11" t="n">
        <f aca="false">D119*C119</f>
        <v>500</v>
      </c>
    </row>
    <row r="120" customFormat="false" ht="15" hidden="false" customHeight="false" outlineLevel="0" collapsed="false">
      <c r="A120" s="2" t="s">
        <v>53</v>
      </c>
      <c r="B120" s="15"/>
      <c r="C120" s="3"/>
      <c r="D120" s="5"/>
      <c r="E120" s="6"/>
    </row>
    <row r="121" customFormat="false" ht="15" hidden="false" customHeight="false" outlineLevel="0" collapsed="false">
      <c r="A121" s="12" t="s">
        <v>54</v>
      </c>
      <c r="B121" s="8" t="s">
        <v>19</v>
      </c>
      <c r="C121" s="8" t="n">
        <v>80</v>
      </c>
      <c r="D121" s="10" t="n">
        <v>30</v>
      </c>
      <c r="E121" s="11" t="n">
        <f aca="false">D121*C121</f>
        <v>2400</v>
      </c>
    </row>
    <row r="122" customFormat="false" ht="15" hidden="false" customHeight="false" outlineLevel="0" collapsed="false">
      <c r="A122" s="12" t="s">
        <v>55</v>
      </c>
      <c r="B122" s="8" t="s">
        <v>19</v>
      </c>
      <c r="C122" s="8" t="n">
        <v>80</v>
      </c>
      <c r="D122" s="10" t="n">
        <v>120</v>
      </c>
      <c r="E122" s="11" t="n">
        <f aca="false">D122*C122</f>
        <v>9600</v>
      </c>
    </row>
    <row r="123" customFormat="false" ht="15" hidden="false" customHeight="false" outlineLevel="0" collapsed="false">
      <c r="A123" s="12" t="s">
        <v>56</v>
      </c>
      <c r="B123" s="8" t="s">
        <v>10</v>
      </c>
      <c r="C123" s="8" t="n">
        <v>85</v>
      </c>
      <c r="D123" s="10" t="n">
        <v>60</v>
      </c>
      <c r="E123" s="11" t="n">
        <f aca="false">D123*C123</f>
        <v>5100</v>
      </c>
    </row>
    <row r="124" customFormat="false" ht="15" hidden="false" customHeight="false" outlineLevel="0" collapsed="false">
      <c r="A124" s="9" t="s">
        <v>57</v>
      </c>
      <c r="B124" s="8" t="s">
        <v>10</v>
      </c>
      <c r="C124" s="8" t="n">
        <v>65</v>
      </c>
      <c r="D124" s="10" t="n">
        <v>100</v>
      </c>
      <c r="E124" s="11" t="n">
        <f aca="false">D124*C124</f>
        <v>6500</v>
      </c>
    </row>
    <row r="125" customFormat="false" ht="15" hidden="false" customHeight="false" outlineLevel="0" collapsed="false">
      <c r="A125" s="9" t="s">
        <v>58</v>
      </c>
      <c r="B125" s="8" t="s">
        <v>19</v>
      </c>
      <c r="C125" s="8" t="n">
        <v>22.5</v>
      </c>
      <c r="D125" s="10" t="n">
        <v>0</v>
      </c>
      <c r="E125" s="11" t="n">
        <f aca="false">D125*C125</f>
        <v>0</v>
      </c>
    </row>
    <row r="126" customFormat="false" ht="15" hidden="false" customHeight="false" outlineLevel="0" collapsed="false">
      <c r="A126" s="9" t="s">
        <v>59</v>
      </c>
      <c r="B126" s="8" t="s">
        <v>19</v>
      </c>
      <c r="C126" s="8" t="n">
        <v>22.5</v>
      </c>
      <c r="D126" s="10" t="n">
        <v>250</v>
      </c>
      <c r="E126" s="11" t="n">
        <f aca="false">D126*C126</f>
        <v>5625</v>
      </c>
    </row>
    <row r="127" customFormat="false" ht="15" hidden="false" customHeight="false" outlineLevel="0" collapsed="false">
      <c r="A127" s="9" t="s">
        <v>60</v>
      </c>
      <c r="B127" s="8" t="s">
        <v>10</v>
      </c>
      <c r="C127" s="8" t="n">
        <v>22.5</v>
      </c>
      <c r="D127" s="10" t="n">
        <v>250</v>
      </c>
      <c r="E127" s="11" t="n">
        <f aca="false">D127*C127</f>
        <v>5625</v>
      </c>
    </row>
    <row r="128" customFormat="false" ht="15" hidden="false" customHeight="false" outlineLevel="0" collapsed="false">
      <c r="A128" s="9" t="s">
        <v>61</v>
      </c>
      <c r="B128" s="8" t="s">
        <v>19</v>
      </c>
      <c r="C128" s="8" t="n">
        <v>22.5</v>
      </c>
      <c r="D128" s="10" t="n">
        <v>75</v>
      </c>
      <c r="E128" s="11" t="n">
        <f aca="false">D128*C128</f>
        <v>1687.5</v>
      </c>
    </row>
    <row r="129" customFormat="false" ht="15" hidden="false" customHeight="false" outlineLevel="0" collapsed="false">
      <c r="A129" s="9"/>
      <c r="B129" s="14"/>
      <c r="C129" s="8"/>
      <c r="D129" s="10"/>
      <c r="E129" s="11" t="n">
        <f aca="false">D129*C129</f>
        <v>0</v>
      </c>
    </row>
    <row r="130" customFormat="false" ht="15" hidden="false" customHeight="false" outlineLevel="0" collapsed="false">
      <c r="A130" s="16" t="s">
        <v>62</v>
      </c>
      <c r="B130" s="17"/>
      <c r="C130" s="17"/>
      <c r="D130" s="18"/>
      <c r="E130" s="19" t="n">
        <f aca="false">SUM(E4:E129)</f>
        <v>405177</v>
      </c>
    </row>
    <row r="131" customFormat="false" ht="15" hidden="false" customHeight="false" outlineLevel="0" collapsed="false">
      <c r="A131" s="20"/>
      <c r="B131" s="20"/>
      <c r="C131" s="20"/>
      <c r="D131" s="20"/>
      <c r="E131" s="20"/>
    </row>
    <row r="132" customFormat="false" ht="15" hidden="false" customHeight="false" outlineLevel="0" collapsed="false">
      <c r="A132" s="21" t="s">
        <v>63</v>
      </c>
      <c r="B132" s="22" t="s">
        <v>64</v>
      </c>
      <c r="C132" s="22"/>
      <c r="D132" s="22"/>
      <c r="E132" s="22"/>
    </row>
    <row r="133" customFormat="false" ht="15" hidden="false" customHeight="false" outlineLevel="0" collapsed="false">
      <c r="A133" s="21"/>
      <c r="B133" s="23" t="s">
        <v>65</v>
      </c>
      <c r="C133" s="23"/>
      <c r="D133" s="23"/>
      <c r="E133" s="23"/>
    </row>
    <row r="134" customFormat="false" ht="15" hidden="false" customHeight="false" outlineLevel="0" collapsed="false">
      <c r="A134" s="20"/>
      <c r="B134" s="20"/>
      <c r="C134" s="20"/>
      <c r="D134" s="20"/>
      <c r="E134" s="20"/>
    </row>
    <row r="135" customFormat="false" ht="15" hidden="false" customHeight="false" outlineLevel="0" collapsed="false">
      <c r="A135" s="20" t="s">
        <v>66</v>
      </c>
      <c r="B135" s="20"/>
      <c r="C135" s="20"/>
      <c r="D135" s="20"/>
      <c r="E135" s="20"/>
    </row>
    <row r="136" customFormat="false" ht="15" hidden="false" customHeight="false" outlineLevel="0" collapsed="false">
      <c r="A136" s="24" t="s">
        <v>67</v>
      </c>
      <c r="B136" s="20"/>
      <c r="C136" s="20"/>
      <c r="D136" s="20"/>
      <c r="E136" s="20"/>
    </row>
  </sheetData>
  <mergeCells count="3">
    <mergeCell ref="A132:A133"/>
    <mergeCell ref="B132:E132"/>
    <mergeCell ref="B133:E133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8.35546875" defaultRowHeight="12.8" zeroHeight="false" outlineLevelRow="0" outlineLevelCol="0"/>
  <cols>
    <col collapsed="false" customWidth="true" hidden="false" outlineLevel="0" max="2" min="2" style="0" width="17.59"/>
    <col collapsed="false" customWidth="true" hidden="false" outlineLevel="0" max="5" min="4" style="0" width="9.93"/>
    <col collapsed="false" customWidth="true" hidden="false" outlineLevel="0" max="6" min="6" style="0" width="5.28"/>
    <col collapsed="false" customWidth="true" hidden="false" outlineLevel="0" max="7" min="7" style="0" width="9.8"/>
    <col collapsed="false" customWidth="true" hidden="false" outlineLevel="0" max="8" min="8" style="0" width="10.19"/>
    <col collapsed="false" customWidth="true" hidden="false" outlineLevel="0" max="9" min="9" style="0" width="11.11"/>
    <col collapsed="false" customWidth="true" hidden="false" outlineLevel="0" max="10" min="10" style="0" width="12.91"/>
    <col collapsed="false" customWidth="true" hidden="false" outlineLevel="0" max="1025" min="1022" style="0" width="11.52"/>
  </cols>
  <sheetData>
    <row r="4" customFormat="false" ht="15" hidden="false" customHeight="false" outlineLevel="0" collapsed="false">
      <c r="B4" s="25"/>
      <c r="C4" s="25"/>
      <c r="D4" s="25"/>
      <c r="E4" s="25"/>
      <c r="F4" s="25"/>
      <c r="G4" s="25"/>
      <c r="H4" s="25"/>
      <c r="I4" s="25"/>
      <c r="J4" s="25"/>
    </row>
    <row r="5" customFormat="false" ht="15" hidden="false" customHeight="false" outlineLevel="0" collapsed="false">
      <c r="B5" s="25"/>
      <c r="C5" s="25" t="s">
        <v>68</v>
      </c>
      <c r="D5" s="25" t="s">
        <v>69</v>
      </c>
      <c r="E5" s="25" t="s">
        <v>70</v>
      </c>
      <c r="F5" s="25" t="n">
        <v>2</v>
      </c>
      <c r="G5" s="25" t="s">
        <v>71</v>
      </c>
      <c r="H5" s="25" t="s">
        <v>72</v>
      </c>
      <c r="I5" s="25" t="s">
        <v>22</v>
      </c>
      <c r="J5" s="25" t="s">
        <v>73</v>
      </c>
    </row>
    <row r="6" customFormat="false" ht="15" hidden="false" customHeight="false" outlineLevel="0" collapsed="false">
      <c r="B6" s="20"/>
      <c r="C6" s="20"/>
      <c r="D6" s="20"/>
      <c r="E6" s="20"/>
      <c r="F6" s="20"/>
      <c r="G6" s="20"/>
      <c r="H6" s="20"/>
      <c r="I6" s="20"/>
      <c r="J6" s="20"/>
    </row>
    <row r="7" customFormat="false" ht="15" hidden="false" customHeight="false" outlineLevel="0" collapsed="false">
      <c r="A7" s="0" t="n">
        <v>1</v>
      </c>
      <c r="B7" s="20" t="s">
        <v>34</v>
      </c>
      <c r="C7" s="26" t="n">
        <v>3.48</v>
      </c>
      <c r="D7" s="26" t="n">
        <v>3</v>
      </c>
      <c r="E7" s="26" t="n">
        <v>2.6</v>
      </c>
      <c r="F7" s="26" t="n">
        <v>2</v>
      </c>
      <c r="G7" s="26" t="n">
        <f aca="false">1.8*2</f>
        <v>3.6</v>
      </c>
      <c r="H7" s="26" t="n">
        <f aca="false">((((C7+D7)))*F7)*E7-G7</f>
        <v>30.096</v>
      </c>
      <c r="I7" s="26" t="n">
        <v>9</v>
      </c>
      <c r="J7" s="26"/>
    </row>
    <row r="8" customFormat="false" ht="15" hidden="false" customHeight="false" outlineLevel="0" collapsed="false">
      <c r="B8" s="20" t="s">
        <v>42</v>
      </c>
      <c r="C8" s="26" t="n">
        <v>5.6</v>
      </c>
      <c r="D8" s="27" t="n">
        <v>5</v>
      </c>
      <c r="E8" s="26" t="n">
        <v>2.6</v>
      </c>
      <c r="F8" s="26" t="n">
        <v>2</v>
      </c>
      <c r="G8" s="26" t="n">
        <f aca="false">1.8*3</f>
        <v>5.4</v>
      </c>
      <c r="H8" s="26" t="n">
        <f aca="false">((((C8+D8)))*F8)*E8-G8</f>
        <v>49.72</v>
      </c>
      <c r="I8" s="26" t="n">
        <f aca="false">D8*C8</f>
        <v>28</v>
      </c>
      <c r="J8" s="26" t="n">
        <f aca="false">I8</f>
        <v>28</v>
      </c>
    </row>
    <row r="9" customFormat="false" ht="15" hidden="false" customHeight="false" outlineLevel="0" collapsed="false">
      <c r="B9" s="20" t="s">
        <v>48</v>
      </c>
      <c r="C9" s="26" t="n">
        <v>3.83</v>
      </c>
      <c r="D9" s="27" t="n">
        <v>4</v>
      </c>
      <c r="E9" s="26" t="n">
        <v>2.6</v>
      </c>
      <c r="F9" s="26" t="n">
        <v>2</v>
      </c>
      <c r="G9" s="26" t="n">
        <f aca="false">1.8*3</f>
        <v>5.4</v>
      </c>
      <c r="H9" s="26" t="n">
        <f aca="false">((((C9+D9)))*F9)*E9-G9</f>
        <v>35.316</v>
      </c>
      <c r="I9" s="26" t="n">
        <f aca="false">D9*C9</f>
        <v>15.32</v>
      </c>
      <c r="J9" s="26" t="n">
        <f aca="false">I9</f>
        <v>15.32</v>
      </c>
    </row>
    <row r="10" customFormat="false" ht="15" hidden="false" customHeight="false" outlineLevel="0" collapsed="false">
      <c r="B10" s="20" t="s">
        <v>50</v>
      </c>
      <c r="C10" s="26" t="n">
        <v>0</v>
      </c>
      <c r="D10" s="27" t="n">
        <v>19.17</v>
      </c>
      <c r="E10" s="26" t="n">
        <v>2.6</v>
      </c>
      <c r="F10" s="26" t="n">
        <v>1</v>
      </c>
      <c r="G10" s="26" t="n">
        <f aca="false">1.7*5</f>
        <v>8.5</v>
      </c>
      <c r="H10" s="26" t="n">
        <f aca="false">((((C10+D10)))*F10)*E10-G10</f>
        <v>41.342</v>
      </c>
      <c r="I10" s="26" t="n">
        <v>20</v>
      </c>
      <c r="J10" s="26" t="n">
        <f aca="false">I10</f>
        <v>20</v>
      </c>
    </row>
    <row r="11" customFormat="false" ht="15" hidden="false" customHeight="false" outlineLevel="0" collapsed="false">
      <c r="B11" s="20" t="s">
        <v>52</v>
      </c>
      <c r="C11" s="26" t="n">
        <v>1.25</v>
      </c>
      <c r="D11" s="27" t="n">
        <v>3</v>
      </c>
      <c r="E11" s="26" t="n">
        <v>2.6</v>
      </c>
      <c r="F11" s="26" t="n">
        <v>2</v>
      </c>
      <c r="G11" s="26" t="n">
        <f aca="false">1.8*2</f>
        <v>3.6</v>
      </c>
      <c r="H11" s="26" t="n">
        <f aca="false">((((C11+D11)))*F11)*E11-G11</f>
        <v>18.5</v>
      </c>
      <c r="I11" s="26" t="n">
        <f aca="false">D11*C11</f>
        <v>3.75</v>
      </c>
      <c r="J11" s="26" t="n">
        <v>7.5</v>
      </c>
    </row>
    <row r="12" customFormat="false" ht="15" hidden="false" customHeight="false" outlineLevel="0" collapsed="false">
      <c r="B12" s="20" t="s">
        <v>5</v>
      </c>
      <c r="C12" s="26" t="n">
        <v>3.37</v>
      </c>
      <c r="D12" s="26" t="n">
        <v>3</v>
      </c>
      <c r="E12" s="26" t="n">
        <v>2.6</v>
      </c>
      <c r="F12" s="26" t="n">
        <v>2</v>
      </c>
      <c r="G12" s="26" t="n">
        <f aca="false">1.8</f>
        <v>1.8</v>
      </c>
      <c r="H12" s="26" t="n">
        <f aca="false">((((C12+D12)))*F12)*E12-G12</f>
        <v>31.324</v>
      </c>
      <c r="I12" s="26" t="n">
        <f aca="false">D12*C12</f>
        <v>10.11</v>
      </c>
      <c r="J12" s="26"/>
    </row>
    <row r="13" customFormat="false" ht="15" hidden="false" customHeight="false" outlineLevel="0" collapsed="false">
      <c r="B13" s="20"/>
      <c r="C13" s="26"/>
      <c r="D13" s="26"/>
      <c r="E13" s="26"/>
      <c r="F13" s="26"/>
      <c r="G13" s="26"/>
      <c r="H13" s="28" t="n">
        <f aca="false">SUM(H7:H12)</f>
        <v>206.298</v>
      </c>
      <c r="I13" s="28" t="n">
        <f aca="false">SUM(I7:I12)</f>
        <v>86.18</v>
      </c>
      <c r="J13" s="28" t="n">
        <f aca="false">SUM(J7:J12)</f>
        <v>70.82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35546875" defaultRowHeight="12.8" zeroHeight="false" outlineLevelRow="0" outlineLevelCol="0"/>
  <cols>
    <col collapsed="false" customWidth="true" hidden="false" outlineLevel="0" max="1" min="1" style="0" width="41.62"/>
    <col collapsed="false" customWidth="true" hidden="false" outlineLevel="0" max="3" min="3" style="0" width="13.83"/>
    <col collapsed="false" customWidth="true" hidden="false" outlineLevel="0" max="4" min="4" style="0" width="13.05"/>
    <col collapsed="false" customWidth="true" hidden="false" outlineLevel="0" max="5" min="5" style="0" width="13.32"/>
    <col collapsed="false" customWidth="true" hidden="false" outlineLevel="0" max="1025" min="1024" style="0" width="11.52"/>
  </cols>
  <sheetData>
    <row r="3" customFormat="false" ht="1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customFormat="false" ht="15" hidden="false" customHeight="false" outlineLevel="0" collapsed="false">
      <c r="A4" s="1" t="s">
        <v>74</v>
      </c>
      <c r="B4" s="1"/>
      <c r="C4" s="1"/>
      <c r="D4" s="1"/>
      <c r="E4" s="1"/>
    </row>
    <row r="5" customFormat="false" ht="15" hidden="false" customHeight="false" outlineLevel="0" collapsed="false">
      <c r="A5" s="29"/>
      <c r="B5" s="17" t="s">
        <v>10</v>
      </c>
      <c r="C5" s="17" t="n">
        <v>0</v>
      </c>
      <c r="D5" s="18" t="n">
        <v>0</v>
      </c>
      <c r="E5" s="30" t="n">
        <f aca="false">D5*C5</f>
        <v>0</v>
      </c>
    </row>
    <row r="6" customFormat="false" ht="15" hidden="false" customHeight="false" outlineLevel="0" collapsed="false">
      <c r="A6" s="29" t="s">
        <v>75</v>
      </c>
      <c r="B6" s="17" t="s">
        <v>10</v>
      </c>
      <c r="C6" s="17" t="n">
        <v>20</v>
      </c>
      <c r="D6" s="18" t="n">
        <v>400</v>
      </c>
      <c r="E6" s="30" t="n">
        <f aca="false">D6*C6</f>
        <v>8000</v>
      </c>
    </row>
    <row r="7" customFormat="false" ht="15" hidden="false" customHeight="false" outlineLevel="0" collapsed="false">
      <c r="A7" s="29" t="s">
        <v>76</v>
      </c>
      <c r="B7" s="17" t="s">
        <v>10</v>
      </c>
      <c r="C7" s="31" t="n">
        <v>1</v>
      </c>
      <c r="D7" s="18" t="n">
        <v>1000</v>
      </c>
      <c r="E7" s="30" t="n">
        <f aca="false">D7*C7</f>
        <v>1000</v>
      </c>
    </row>
    <row r="8" customFormat="false" ht="15" hidden="false" customHeight="false" outlineLevel="0" collapsed="false">
      <c r="A8" s="29" t="s">
        <v>77</v>
      </c>
      <c r="B8" s="17" t="s">
        <v>10</v>
      </c>
      <c r="C8" s="31" t="n">
        <v>13</v>
      </c>
      <c r="D8" s="18" t="n">
        <v>70</v>
      </c>
      <c r="E8" s="30" t="n">
        <f aca="false">D8*C8</f>
        <v>910</v>
      </c>
    </row>
    <row r="9" customFormat="false" ht="15" hidden="false" customHeight="false" outlineLevel="0" collapsed="false">
      <c r="A9" s="29" t="s">
        <v>78</v>
      </c>
      <c r="B9" s="17" t="s">
        <v>10</v>
      </c>
      <c r="C9" s="17" t="n">
        <v>1</v>
      </c>
      <c r="D9" s="18" t="n">
        <v>1200</v>
      </c>
      <c r="E9" s="30" t="n">
        <f aca="false">D9*C9</f>
        <v>1200</v>
      </c>
    </row>
    <row r="10" customFormat="false" ht="15" hidden="false" customHeight="false" outlineLevel="0" collapsed="false">
      <c r="A10" s="29" t="s">
        <v>79</v>
      </c>
      <c r="B10" s="17" t="s">
        <v>10</v>
      </c>
      <c r="C10" s="32" t="n">
        <v>8</v>
      </c>
      <c r="D10" s="18" t="n">
        <v>650</v>
      </c>
      <c r="E10" s="30" t="n">
        <f aca="false">D10*C10</f>
        <v>5200</v>
      </c>
    </row>
    <row r="11" customFormat="false" ht="15" hidden="false" customHeight="false" outlineLevel="0" collapsed="false">
      <c r="A11" s="29" t="s">
        <v>80</v>
      </c>
      <c r="B11" s="17" t="s">
        <v>10</v>
      </c>
      <c r="C11" s="17" t="n">
        <v>4</v>
      </c>
      <c r="D11" s="18" t="n">
        <v>50</v>
      </c>
      <c r="E11" s="30" t="n">
        <f aca="false">D11*C11</f>
        <v>200</v>
      </c>
    </row>
    <row r="12" customFormat="false" ht="15" hidden="false" customHeight="false" outlineLevel="0" collapsed="false">
      <c r="A12" s="33" t="s">
        <v>81</v>
      </c>
      <c r="B12" s="34" t="s">
        <v>10</v>
      </c>
      <c r="C12" s="34" t="n">
        <v>3</v>
      </c>
      <c r="D12" s="35" t="n">
        <v>400</v>
      </c>
      <c r="E12" s="36" t="n">
        <f aca="false">D12*C12</f>
        <v>1200</v>
      </c>
    </row>
    <row r="13" customFormat="false" ht="15" hidden="false" customHeight="false" outlineLevel="0" collapsed="false">
      <c r="A13" s="37" t="s">
        <v>82</v>
      </c>
      <c r="B13" s="34" t="s">
        <v>10</v>
      </c>
      <c r="C13" s="34" t="n">
        <v>3</v>
      </c>
      <c r="D13" s="35" t="n">
        <v>163</v>
      </c>
      <c r="E13" s="36" t="n">
        <f aca="false">D13*C13</f>
        <v>489</v>
      </c>
    </row>
    <row r="14" customFormat="false" ht="15" hidden="false" customHeight="false" outlineLevel="0" collapsed="false">
      <c r="A14" s="37" t="s">
        <v>83</v>
      </c>
      <c r="B14" s="34" t="s">
        <v>10</v>
      </c>
      <c r="C14" s="34" t="n">
        <v>3</v>
      </c>
      <c r="D14" s="35" t="n">
        <v>164</v>
      </c>
      <c r="E14" s="36" t="n">
        <f aca="false">D14*C14</f>
        <v>492</v>
      </c>
    </row>
    <row r="15" customFormat="false" ht="15" hidden="false" customHeight="false" outlineLevel="0" collapsed="false">
      <c r="A15" s="32" t="s">
        <v>84</v>
      </c>
      <c r="B15" s="17" t="s">
        <v>10</v>
      </c>
      <c r="C15" s="17" t="n">
        <v>200</v>
      </c>
      <c r="D15" s="18"/>
      <c r="E15" s="30" t="n">
        <f aca="false">D15*C15</f>
        <v>0</v>
      </c>
    </row>
    <row r="16" customFormat="false" ht="15" hidden="false" customHeight="false" outlineLevel="0" collapsed="false">
      <c r="A16" s="32" t="s">
        <v>85</v>
      </c>
      <c r="B16" s="17"/>
      <c r="C16" s="17" t="n">
        <v>300</v>
      </c>
      <c r="D16" s="18"/>
      <c r="E16" s="30" t="n">
        <f aca="false">D16*C16</f>
        <v>0</v>
      </c>
    </row>
    <row r="17" customFormat="false" ht="15" hidden="false" customHeight="false" outlineLevel="0" collapsed="false">
      <c r="A17" s="32" t="s">
        <v>86</v>
      </c>
      <c r="B17" s="17" t="s">
        <v>10</v>
      </c>
      <c r="C17" s="17" t="n">
        <v>700</v>
      </c>
      <c r="D17" s="18"/>
      <c r="E17" s="30" t="n">
        <f aca="false">D17*C17</f>
        <v>0</v>
      </c>
    </row>
    <row r="18" customFormat="false" ht="15" hidden="false" customHeight="false" outlineLevel="0" collapsed="false">
      <c r="A18" s="32" t="s">
        <v>87</v>
      </c>
      <c r="B18" s="17" t="s">
        <v>10</v>
      </c>
      <c r="C18" s="17"/>
      <c r="D18" s="18"/>
      <c r="E18" s="30" t="n">
        <f aca="false">D18*C18</f>
        <v>0</v>
      </c>
    </row>
    <row r="19" customFormat="false" ht="15" hidden="false" customHeight="false" outlineLevel="0" collapsed="false">
      <c r="A19" s="37" t="s">
        <v>88</v>
      </c>
      <c r="B19" s="34" t="s">
        <v>10</v>
      </c>
      <c r="C19" s="34"/>
      <c r="D19" s="35"/>
      <c r="E19" s="36" t="n">
        <f aca="false">D19*C19</f>
        <v>0</v>
      </c>
    </row>
    <row r="20" customFormat="false" ht="15" hidden="false" customHeight="false" outlineLevel="0" collapsed="false">
      <c r="A20" s="32" t="s">
        <v>89</v>
      </c>
      <c r="B20" s="17" t="s">
        <v>19</v>
      </c>
      <c r="C20" s="17" t="n">
        <v>300</v>
      </c>
      <c r="D20" s="18"/>
      <c r="E20" s="30" t="n">
        <f aca="false">D20*C20</f>
        <v>0</v>
      </c>
    </row>
    <row r="21" customFormat="false" ht="15" hidden="false" customHeight="false" outlineLevel="0" collapsed="false">
      <c r="A21" s="32" t="s">
        <v>90</v>
      </c>
      <c r="B21" s="17" t="s">
        <v>19</v>
      </c>
      <c r="C21" s="17"/>
      <c r="D21" s="18"/>
      <c r="E21" s="30" t="n">
        <f aca="false">D21*C21</f>
        <v>0</v>
      </c>
    </row>
    <row r="22" customFormat="false" ht="15" hidden="false" customHeight="false" outlineLevel="0" collapsed="false">
      <c r="A22" s="37" t="s">
        <v>91</v>
      </c>
      <c r="B22" s="34" t="s">
        <v>10</v>
      </c>
      <c r="C22" s="34"/>
      <c r="D22" s="35"/>
      <c r="E22" s="36" t="n">
        <f aca="false">D22*C22</f>
        <v>0</v>
      </c>
    </row>
    <row r="23" customFormat="false" ht="15" hidden="false" customHeight="false" outlineLevel="0" collapsed="false">
      <c r="A23" s="37" t="s">
        <v>92</v>
      </c>
      <c r="B23" s="34" t="s">
        <v>10</v>
      </c>
      <c r="C23" s="34"/>
      <c r="D23" s="35"/>
      <c r="E23" s="36" t="n">
        <f aca="false">D23*C23</f>
        <v>0</v>
      </c>
    </row>
    <row r="24" customFormat="false" ht="15" hidden="false" customHeight="false" outlineLevel="0" collapsed="false">
      <c r="A24" s="32" t="s">
        <v>93</v>
      </c>
      <c r="B24" s="17" t="s">
        <v>10</v>
      </c>
      <c r="C24" s="17"/>
      <c r="D24" s="18"/>
      <c r="E24" s="30" t="n">
        <f aca="false">D24*C24</f>
        <v>0</v>
      </c>
    </row>
    <row r="25" customFormat="false" ht="15" hidden="false" customHeight="false" outlineLevel="0" collapsed="false">
      <c r="A25" s="29" t="s">
        <v>94</v>
      </c>
      <c r="B25" s="17"/>
      <c r="C25" s="17"/>
      <c r="D25" s="18"/>
      <c r="E25" s="30" t="n">
        <f aca="false">D25*C25</f>
        <v>0</v>
      </c>
    </row>
    <row r="26" customFormat="false" ht="15" hidden="false" customHeight="false" outlineLevel="0" collapsed="false">
      <c r="A26" s="32" t="s">
        <v>91</v>
      </c>
      <c r="B26" s="17" t="s">
        <v>10</v>
      </c>
      <c r="C26" s="17"/>
      <c r="D26" s="18"/>
      <c r="E26" s="30" t="n">
        <f aca="false">D26*C26</f>
        <v>0</v>
      </c>
    </row>
    <row r="27" customFormat="false" ht="15" hidden="false" customHeight="false" outlineLevel="0" collapsed="false">
      <c r="A27" s="32" t="s">
        <v>95</v>
      </c>
      <c r="B27" s="17" t="s">
        <v>10</v>
      </c>
      <c r="C27" s="17"/>
      <c r="D27" s="18"/>
      <c r="E27" s="30" t="n">
        <f aca="false">D27*C27</f>
        <v>0</v>
      </c>
    </row>
    <row r="28" customFormat="false" ht="15" hidden="false" customHeight="false" outlineLevel="0" collapsed="false">
      <c r="A28" s="32" t="s">
        <v>96</v>
      </c>
      <c r="B28" s="17" t="s">
        <v>10</v>
      </c>
      <c r="C28" s="17"/>
      <c r="D28" s="18"/>
      <c r="E28" s="30" t="n">
        <f aca="false">D28*C28</f>
        <v>0</v>
      </c>
    </row>
    <row r="29" customFormat="false" ht="15" hidden="false" customHeight="false" outlineLevel="0" collapsed="false">
      <c r="A29" s="32"/>
      <c r="B29" s="17" t="s">
        <v>10</v>
      </c>
      <c r="C29" s="17"/>
      <c r="D29" s="18"/>
      <c r="E29" s="30" t="n">
        <f aca="false">D29*C29</f>
        <v>0</v>
      </c>
    </row>
    <row r="30" customFormat="false" ht="15" hidden="false" customHeight="false" outlineLevel="0" collapsed="false">
      <c r="A30" s="32"/>
      <c r="B30" s="17" t="s">
        <v>10</v>
      </c>
      <c r="C30" s="17"/>
      <c r="D30" s="18"/>
      <c r="E30" s="30" t="n">
        <f aca="false">D30*C30</f>
        <v>0</v>
      </c>
    </row>
    <row r="31" customFormat="false" ht="15" hidden="false" customHeight="false" outlineLevel="0" collapsed="false">
      <c r="A31" s="1"/>
      <c r="B31" s="17"/>
      <c r="C31" s="17"/>
      <c r="D31" s="18"/>
      <c r="E31" s="30" t="n">
        <f aca="false">D31*C31</f>
        <v>0</v>
      </c>
    </row>
    <row r="32" customFormat="false" ht="15" hidden="false" customHeight="false" outlineLevel="0" collapsed="false">
      <c r="A32" s="16"/>
      <c r="B32" s="17"/>
      <c r="C32" s="17"/>
      <c r="D32" s="18"/>
      <c r="E32" s="19" t="n">
        <f aca="false">SUM(E6:E31)</f>
        <v>18691</v>
      </c>
    </row>
    <row r="33" customFormat="false" ht="12.8" hidden="false" customHeight="false" outlineLevel="0" collapsed="false">
      <c r="A33" s="38"/>
      <c r="B33" s="38"/>
      <c r="C33" s="38"/>
      <c r="D33" s="38"/>
      <c r="E33" s="38" t="n">
        <f aca="false">SUM(E32:E32)</f>
        <v>18691</v>
      </c>
    </row>
    <row r="35" customFormat="false" ht="15" hidden="false" customHeight="false" outlineLevel="0" collapsed="false">
      <c r="A35" s="39" t="s">
        <v>63</v>
      </c>
      <c r="B35" s="40"/>
      <c r="C35" s="0" t="s">
        <v>64</v>
      </c>
    </row>
    <row r="36" customFormat="false" ht="12.8" hidden="false" customHeight="false" outlineLevel="0" collapsed="false">
      <c r="B36" s="41"/>
      <c r="C36" s="42" t="s">
        <v>65</v>
      </c>
    </row>
    <row r="38" customFormat="false" ht="15" hidden="false" customHeight="false" outlineLevel="0" collapsed="false">
      <c r="A38" s="20" t="s">
        <v>66</v>
      </c>
    </row>
    <row r="39" customFormat="false" ht="15" hidden="false" customHeight="false" outlineLevel="0" collapsed="false">
      <c r="A39" s="24" t="s">
        <v>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6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21" activeCellId="0" sqref="H21"/>
    </sheetView>
  </sheetViews>
  <sheetFormatPr defaultColWidth="11.515625" defaultRowHeight="12.8" zeroHeight="false" outlineLevelRow="0" outlineLevelCol="0"/>
  <cols>
    <col collapsed="false" customWidth="true" hidden="false" outlineLevel="0" max="1" min="1" style="0" width="34.7"/>
  </cols>
  <sheetData>
    <row r="3" customFormat="false" ht="1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39" t="s">
        <v>97</v>
      </c>
    </row>
    <row r="4" customFormat="false" ht="15" hidden="false" customHeight="false" outlineLevel="0" collapsed="false">
      <c r="A4" s="1" t="s">
        <v>74</v>
      </c>
      <c r="B4" s="1"/>
      <c r="C4" s="1"/>
      <c r="D4" s="1"/>
      <c r="E4" s="1"/>
    </row>
    <row r="5" customFormat="false" ht="15" hidden="false" customHeight="false" outlineLevel="0" collapsed="false">
      <c r="A5" s="43" t="s">
        <v>98</v>
      </c>
      <c r="B5" s="44" t="s">
        <v>99</v>
      </c>
      <c r="C5" s="44" t="n">
        <v>19.3</v>
      </c>
      <c r="D5" s="44" t="n">
        <v>50</v>
      </c>
      <c r="E5" s="45" t="n">
        <f aca="false">D5*C5</f>
        <v>965</v>
      </c>
      <c r="F5" s="45" t="n">
        <f aca="false">E5</f>
        <v>965</v>
      </c>
    </row>
    <row r="6" customFormat="false" ht="15" hidden="false" customHeight="false" outlineLevel="0" collapsed="false">
      <c r="A6" s="46" t="s">
        <v>12</v>
      </c>
      <c r="B6" s="47" t="s">
        <v>10</v>
      </c>
      <c r="C6" s="17" t="n">
        <v>19.3</v>
      </c>
      <c r="D6" s="47" t="n">
        <v>20</v>
      </c>
      <c r="E6" s="48" t="n">
        <f aca="false">D6*C6</f>
        <v>386</v>
      </c>
      <c r="F6" s="45" t="n">
        <f aca="false">E6</f>
        <v>386</v>
      </c>
    </row>
    <row r="7" customFormat="false" ht="15" hidden="false" customHeight="false" outlineLevel="0" collapsed="false">
      <c r="A7" s="49" t="s">
        <v>72</v>
      </c>
      <c r="B7" s="47"/>
      <c r="C7" s="46"/>
      <c r="D7" s="46"/>
      <c r="E7" s="48" t="n">
        <f aca="false">D7*C7</f>
        <v>0</v>
      </c>
      <c r="F7" s="48"/>
    </row>
    <row r="8" customFormat="false" ht="15" hidden="false" customHeight="false" outlineLevel="0" collapsed="false">
      <c r="A8" s="43" t="s">
        <v>35</v>
      </c>
      <c r="B8" s="44" t="s">
        <v>10</v>
      </c>
      <c r="C8" s="44" t="n">
        <v>60</v>
      </c>
      <c r="D8" s="44" t="n">
        <v>20</v>
      </c>
      <c r="E8" s="45" t="n">
        <f aca="false">D8*C8</f>
        <v>1200</v>
      </c>
      <c r="F8" s="45" t="n">
        <f aca="false">E8</f>
        <v>1200</v>
      </c>
    </row>
    <row r="9" customFormat="false" ht="15" hidden="false" customHeight="false" outlineLevel="0" collapsed="false">
      <c r="A9" s="50" t="s">
        <v>12</v>
      </c>
      <c r="B9" s="44" t="s">
        <v>10</v>
      </c>
      <c r="C9" s="44" t="n">
        <v>60</v>
      </c>
      <c r="D9" s="44" t="n">
        <v>20</v>
      </c>
      <c r="E9" s="45" t="n">
        <f aca="false">D9*C9</f>
        <v>1200</v>
      </c>
      <c r="F9" s="45" t="n">
        <f aca="false">E9</f>
        <v>1200</v>
      </c>
    </row>
    <row r="10" customFormat="false" ht="15" hidden="false" customHeight="false" outlineLevel="0" collapsed="false">
      <c r="A10" s="50" t="s">
        <v>54</v>
      </c>
      <c r="B10" s="44" t="s">
        <v>19</v>
      </c>
      <c r="C10" s="44" t="n">
        <v>18.34</v>
      </c>
      <c r="D10" s="44" t="n">
        <v>40</v>
      </c>
      <c r="E10" s="45" t="n">
        <f aca="false">D10*C10</f>
        <v>733.6</v>
      </c>
      <c r="F10" s="45" t="n">
        <f aca="false">E10</f>
        <v>733.6</v>
      </c>
    </row>
    <row r="11" customFormat="false" ht="15" hidden="false" customHeight="false" outlineLevel="0" collapsed="false">
      <c r="A11" s="51" t="s">
        <v>100</v>
      </c>
      <c r="B11" s="52" t="s">
        <v>19</v>
      </c>
      <c r="C11" s="52" t="n">
        <v>30</v>
      </c>
      <c r="D11" s="52" t="n">
        <v>25</v>
      </c>
      <c r="E11" s="51" t="n">
        <f aca="false">D11*C11</f>
        <v>750</v>
      </c>
      <c r="F11" s="45" t="n">
        <f aca="false">E11</f>
        <v>750</v>
      </c>
    </row>
    <row r="12" customFormat="false" ht="15" hidden="false" customHeight="false" outlineLevel="0" collapsed="false">
      <c r="A12" s="51" t="s">
        <v>101</v>
      </c>
      <c r="B12" s="52" t="s">
        <v>19</v>
      </c>
      <c r="C12" s="52" t="n">
        <v>15</v>
      </c>
      <c r="D12" s="52" t="n">
        <v>50</v>
      </c>
      <c r="E12" s="51" t="n">
        <f aca="false">D12*C12</f>
        <v>750</v>
      </c>
      <c r="F12" s="45" t="n">
        <f aca="false">E12</f>
        <v>750</v>
      </c>
    </row>
    <row r="13" customFormat="false" ht="15" hidden="false" customHeight="false" outlineLevel="0" collapsed="false">
      <c r="A13" s="51" t="s">
        <v>102</v>
      </c>
      <c r="B13" s="52" t="s">
        <v>103</v>
      </c>
      <c r="C13" s="52" t="n">
        <v>1</v>
      </c>
      <c r="D13" s="52" t="n">
        <v>3000</v>
      </c>
      <c r="E13" s="51" t="n">
        <f aca="false">D13*C13</f>
        <v>3000</v>
      </c>
      <c r="F13" s="45" t="n">
        <f aca="false">E13</f>
        <v>3000</v>
      </c>
    </row>
    <row r="14" customFormat="false" ht="15" hidden="false" customHeight="false" outlineLevel="0" collapsed="false">
      <c r="A14" s="53" t="s">
        <v>104</v>
      </c>
      <c r="B14" s="46"/>
      <c r="C14" s="46"/>
      <c r="D14" s="46"/>
      <c r="E14" s="53" t="n">
        <f aca="false">SUM(E5:E13)</f>
        <v>8984.6</v>
      </c>
      <c r="F14" s="54" t="n">
        <f aca="false">SUM(F5:F13)</f>
        <v>8984.6</v>
      </c>
    </row>
    <row r="19" customFormat="false" ht="15" hidden="false" customHeight="false" outlineLevel="0" collapsed="false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39" t="s">
        <v>97</v>
      </c>
    </row>
    <row r="20" customFormat="false" ht="15" hidden="false" customHeight="false" outlineLevel="0" collapsed="false">
      <c r="A20" s="1" t="s">
        <v>74</v>
      </c>
      <c r="B20" s="1"/>
      <c r="C20" s="1"/>
      <c r="D20" s="1"/>
      <c r="E20" s="1"/>
    </row>
    <row r="21" customFormat="false" ht="15" hidden="false" customHeight="false" outlineLevel="0" collapsed="false">
      <c r="A21" s="43" t="s">
        <v>98</v>
      </c>
      <c r="B21" s="44" t="s">
        <v>99</v>
      </c>
      <c r="C21" s="44" t="n">
        <v>19.3</v>
      </c>
      <c r="D21" s="44" t="n">
        <v>100</v>
      </c>
      <c r="E21" s="45" t="n">
        <f aca="false">D21*C21</f>
        <v>1930</v>
      </c>
      <c r="F21" s="45" t="n">
        <f aca="false">E21</f>
        <v>1930</v>
      </c>
    </row>
    <row r="22" customFormat="false" ht="15" hidden="false" customHeight="false" outlineLevel="0" collapsed="false">
      <c r="A22" s="29" t="s">
        <v>105</v>
      </c>
      <c r="B22" s="47" t="s">
        <v>99</v>
      </c>
      <c r="C22" s="17" t="n">
        <v>19.3</v>
      </c>
      <c r="D22" s="17" t="n">
        <v>200</v>
      </c>
      <c r="E22" s="48" t="n">
        <f aca="false">D22*C22</f>
        <v>3860</v>
      </c>
      <c r="F22" s="48"/>
    </row>
    <row r="23" customFormat="false" ht="15" hidden="false" customHeight="false" outlineLevel="0" collapsed="false">
      <c r="A23" s="55" t="s">
        <v>12</v>
      </c>
      <c r="B23" s="56" t="s">
        <v>10</v>
      </c>
      <c r="C23" s="56" t="n">
        <v>19.3</v>
      </c>
      <c r="D23" s="56" t="n">
        <v>50</v>
      </c>
      <c r="E23" s="57" t="n">
        <f aca="false">D23*C23</f>
        <v>965</v>
      </c>
      <c r="F23" s="45" t="n">
        <f aca="false">E23</f>
        <v>965</v>
      </c>
    </row>
    <row r="24" customFormat="false" ht="15" hidden="false" customHeight="false" outlineLevel="0" collapsed="false">
      <c r="A24" s="46" t="s">
        <v>106</v>
      </c>
      <c r="B24" s="47" t="s">
        <v>10</v>
      </c>
      <c r="C24" s="17" t="n">
        <v>6</v>
      </c>
      <c r="D24" s="47" t="n">
        <v>250</v>
      </c>
      <c r="E24" s="48" t="n">
        <f aca="false">D24*C24</f>
        <v>1500</v>
      </c>
      <c r="F24" s="48"/>
    </row>
    <row r="25" customFormat="false" ht="15" hidden="false" customHeight="false" outlineLevel="0" collapsed="false">
      <c r="A25" s="46" t="s">
        <v>107</v>
      </c>
      <c r="B25" s="47" t="s">
        <v>10</v>
      </c>
      <c r="C25" s="17" t="n">
        <v>19.3</v>
      </c>
      <c r="D25" s="47" t="n">
        <v>250</v>
      </c>
      <c r="E25" s="48" t="n">
        <f aca="false">D25*C25</f>
        <v>4825</v>
      </c>
      <c r="F25" s="48"/>
    </row>
    <row r="26" customFormat="false" ht="15" hidden="false" customHeight="false" outlineLevel="0" collapsed="false">
      <c r="A26" s="46" t="s">
        <v>108</v>
      </c>
      <c r="B26" s="47" t="s">
        <v>10</v>
      </c>
      <c r="C26" s="17" t="n">
        <v>19.3</v>
      </c>
      <c r="D26" s="47" t="n">
        <v>180</v>
      </c>
      <c r="E26" s="48" t="n">
        <f aca="false">D26*C26</f>
        <v>3474</v>
      </c>
      <c r="F26" s="48"/>
    </row>
    <row r="27" customFormat="false" ht="15" hidden="false" customHeight="false" outlineLevel="0" collapsed="false">
      <c r="A27" s="49" t="s">
        <v>72</v>
      </c>
      <c r="B27" s="47"/>
      <c r="C27" s="46"/>
      <c r="D27" s="46"/>
      <c r="E27" s="48" t="n">
        <f aca="false">D27*C27</f>
        <v>0</v>
      </c>
      <c r="F27" s="48"/>
    </row>
    <row r="28" customFormat="false" ht="15" hidden="false" customHeight="false" outlineLevel="0" collapsed="false">
      <c r="A28" s="43" t="s">
        <v>35</v>
      </c>
      <c r="B28" s="44" t="s">
        <v>10</v>
      </c>
      <c r="C28" s="44" t="n">
        <v>60</v>
      </c>
      <c r="D28" s="44" t="n">
        <v>70</v>
      </c>
      <c r="E28" s="45" t="n">
        <f aca="false">D28*C28</f>
        <v>4200</v>
      </c>
      <c r="F28" s="45" t="n">
        <f aca="false">E28</f>
        <v>4200</v>
      </c>
    </row>
    <row r="29" customFormat="false" ht="15" hidden="false" customHeight="false" outlineLevel="0" collapsed="false">
      <c r="A29" s="50" t="s">
        <v>12</v>
      </c>
      <c r="B29" s="44" t="s">
        <v>10</v>
      </c>
      <c r="C29" s="44" t="n">
        <v>60</v>
      </c>
      <c r="D29" s="44" t="n">
        <v>50</v>
      </c>
      <c r="E29" s="45" t="n">
        <f aca="false">D29*C29</f>
        <v>3000</v>
      </c>
      <c r="F29" s="45" t="n">
        <f aca="false">E29</f>
        <v>3000</v>
      </c>
    </row>
    <row r="30" customFormat="false" ht="15" hidden="false" customHeight="false" outlineLevel="0" collapsed="false">
      <c r="A30" s="50" t="s">
        <v>109</v>
      </c>
      <c r="B30" s="44" t="s">
        <v>10</v>
      </c>
      <c r="C30" s="44" t="n">
        <v>60</v>
      </c>
      <c r="D30" s="44" t="n">
        <v>250</v>
      </c>
      <c r="E30" s="45" t="n">
        <f aca="false">D30*C30</f>
        <v>15000</v>
      </c>
      <c r="F30" s="45" t="n">
        <f aca="false">E30</f>
        <v>15000</v>
      </c>
    </row>
    <row r="31" customFormat="false" ht="15" hidden="false" customHeight="false" outlineLevel="0" collapsed="false">
      <c r="A31" s="46" t="s">
        <v>110</v>
      </c>
      <c r="B31" s="47" t="s">
        <v>10</v>
      </c>
      <c r="C31" s="47" t="n">
        <v>60</v>
      </c>
      <c r="D31" s="47" t="n">
        <v>250</v>
      </c>
      <c r="E31" s="48" t="n">
        <f aca="false">D31*C31</f>
        <v>15000</v>
      </c>
      <c r="F31" s="48"/>
    </row>
    <row r="32" customFormat="false" ht="15" hidden="false" customHeight="false" outlineLevel="0" collapsed="false">
      <c r="A32" s="46" t="s">
        <v>111</v>
      </c>
      <c r="B32" s="47" t="s">
        <v>10</v>
      </c>
      <c r="C32" s="47" t="n">
        <v>60</v>
      </c>
      <c r="D32" s="47" t="n">
        <v>200</v>
      </c>
      <c r="E32" s="48" t="n">
        <f aca="false">D32*C32</f>
        <v>12000</v>
      </c>
      <c r="F32" s="48"/>
    </row>
    <row r="33" customFormat="false" ht="15" hidden="false" customHeight="false" outlineLevel="0" collapsed="false">
      <c r="A33" s="55" t="s">
        <v>112</v>
      </c>
      <c r="B33" s="56" t="s">
        <v>19</v>
      </c>
      <c r="C33" s="56" t="n">
        <v>14</v>
      </c>
      <c r="D33" s="56" t="n">
        <v>150</v>
      </c>
      <c r="E33" s="57" t="n">
        <f aca="false">D33*C33</f>
        <v>2100</v>
      </c>
      <c r="F33" s="45" t="n">
        <f aca="false">E33</f>
        <v>2100</v>
      </c>
    </row>
    <row r="34" customFormat="false" ht="15" hidden="false" customHeight="false" outlineLevel="0" collapsed="false">
      <c r="A34" s="51" t="s">
        <v>113</v>
      </c>
      <c r="B34" s="52" t="s">
        <v>19</v>
      </c>
      <c r="C34" s="52" t="n">
        <v>6</v>
      </c>
      <c r="D34" s="52" t="n">
        <v>200</v>
      </c>
      <c r="E34" s="58" t="n">
        <f aca="false">D34*C34</f>
        <v>1200</v>
      </c>
      <c r="F34" s="48"/>
    </row>
    <row r="35" customFormat="false" ht="15" hidden="false" customHeight="false" outlineLevel="0" collapsed="false">
      <c r="A35" s="51" t="s">
        <v>114</v>
      </c>
      <c r="B35" s="52" t="s">
        <v>19</v>
      </c>
      <c r="C35" s="52" t="n">
        <v>0</v>
      </c>
      <c r="D35" s="52" t="n">
        <v>0</v>
      </c>
      <c r="E35" s="58" t="n">
        <f aca="false">D35*C35</f>
        <v>0</v>
      </c>
      <c r="F35" s="48"/>
    </row>
    <row r="36" customFormat="false" ht="15" hidden="false" customHeight="false" outlineLevel="0" collapsed="false">
      <c r="A36" s="51" t="s">
        <v>115</v>
      </c>
      <c r="B36" s="52" t="s">
        <v>19</v>
      </c>
      <c r="C36" s="52" t="n">
        <v>0</v>
      </c>
      <c r="D36" s="52" t="n">
        <v>0</v>
      </c>
      <c r="E36" s="58" t="n">
        <f aca="false">D36*C36</f>
        <v>0</v>
      </c>
      <c r="F36" s="48"/>
    </row>
    <row r="37" customFormat="false" ht="15" hidden="false" customHeight="false" outlineLevel="0" collapsed="false">
      <c r="A37" s="50" t="s">
        <v>54</v>
      </c>
      <c r="B37" s="44" t="s">
        <v>19</v>
      </c>
      <c r="C37" s="44" t="n">
        <v>18.34</v>
      </c>
      <c r="D37" s="44" t="n">
        <v>100</v>
      </c>
      <c r="E37" s="45" t="n">
        <f aca="false">D37*C37</f>
        <v>1834</v>
      </c>
      <c r="F37" s="45" t="n">
        <f aca="false">E37</f>
        <v>1834</v>
      </c>
    </row>
    <row r="38" customFormat="false" ht="15" hidden="false" customHeight="false" outlineLevel="0" collapsed="false">
      <c r="A38" s="46" t="s">
        <v>55</v>
      </c>
      <c r="B38" s="47" t="s">
        <v>19</v>
      </c>
      <c r="C38" s="47" t="n">
        <v>18.34</v>
      </c>
      <c r="D38" s="47" t="n">
        <v>150</v>
      </c>
      <c r="E38" s="48" t="n">
        <f aca="false">D38*C38</f>
        <v>2751</v>
      </c>
      <c r="F38" s="48"/>
    </row>
    <row r="39" customFormat="false" ht="15" hidden="false" customHeight="false" outlineLevel="0" collapsed="false">
      <c r="A39" s="49" t="s">
        <v>22</v>
      </c>
      <c r="B39" s="47"/>
      <c r="C39" s="47"/>
      <c r="D39" s="47"/>
      <c r="E39" s="48" t="n">
        <f aca="false">D39*C39</f>
        <v>0</v>
      </c>
      <c r="F39" s="48"/>
    </row>
    <row r="40" customFormat="false" ht="15" hidden="false" customHeight="false" outlineLevel="0" collapsed="false">
      <c r="A40" s="46" t="s">
        <v>116</v>
      </c>
      <c r="B40" s="47" t="s">
        <v>10</v>
      </c>
      <c r="C40" s="17" t="n">
        <v>19.3</v>
      </c>
      <c r="D40" s="47" t="n">
        <v>0</v>
      </c>
      <c r="E40" s="48" t="n">
        <f aca="false">D40*C40</f>
        <v>0</v>
      </c>
      <c r="F40" s="48"/>
    </row>
    <row r="41" customFormat="false" ht="15" hidden="false" customHeight="false" outlineLevel="0" collapsed="false">
      <c r="A41" s="49" t="s">
        <v>117</v>
      </c>
      <c r="B41" s="47"/>
      <c r="C41" s="47"/>
      <c r="D41" s="47"/>
      <c r="E41" s="46"/>
      <c r="F41" s="48"/>
    </row>
    <row r="42" customFormat="false" ht="15" hidden="false" customHeight="false" outlineLevel="0" collapsed="false">
      <c r="A42" s="46" t="s">
        <v>118</v>
      </c>
      <c r="B42" s="47" t="s">
        <v>8</v>
      </c>
      <c r="C42" s="47" t="n">
        <v>0</v>
      </c>
      <c r="D42" s="47" t="n">
        <v>0</v>
      </c>
      <c r="E42" s="46" t="n">
        <f aca="false">D42*C42</f>
        <v>0</v>
      </c>
      <c r="F42" s="48"/>
    </row>
    <row r="43" customFormat="false" ht="15" hidden="false" customHeight="false" outlineLevel="0" collapsed="false">
      <c r="A43" s="46" t="s">
        <v>119</v>
      </c>
      <c r="B43" s="47" t="s">
        <v>120</v>
      </c>
      <c r="C43" s="47" t="n">
        <v>10</v>
      </c>
      <c r="D43" s="47" t="n">
        <v>700</v>
      </c>
      <c r="E43" s="46" t="n">
        <f aca="false">D43*C43</f>
        <v>7000</v>
      </c>
      <c r="F43" s="48"/>
    </row>
    <row r="44" customFormat="false" ht="15" hidden="false" customHeight="false" outlineLevel="0" collapsed="false">
      <c r="A44" s="49" t="s">
        <v>53</v>
      </c>
      <c r="B44" s="47"/>
      <c r="C44" s="47"/>
      <c r="D44" s="47"/>
      <c r="E44" s="46"/>
      <c r="F44" s="48"/>
    </row>
    <row r="45" customFormat="false" ht="15" hidden="false" customHeight="false" outlineLevel="0" collapsed="false">
      <c r="A45" s="51" t="s">
        <v>100</v>
      </c>
      <c r="B45" s="52" t="s">
        <v>19</v>
      </c>
      <c r="C45" s="52" t="n">
        <v>30</v>
      </c>
      <c r="D45" s="52" t="n">
        <v>50</v>
      </c>
      <c r="E45" s="51" t="n">
        <f aca="false">D45*C45</f>
        <v>1500</v>
      </c>
      <c r="F45" s="45" t="n">
        <f aca="false">E45</f>
        <v>1500</v>
      </c>
    </row>
    <row r="46" customFormat="false" ht="15" hidden="false" customHeight="false" outlineLevel="0" collapsed="false">
      <c r="A46" s="51" t="s">
        <v>101</v>
      </c>
      <c r="B46" s="52" t="s">
        <v>19</v>
      </c>
      <c r="C46" s="52" t="n">
        <v>15</v>
      </c>
      <c r="D46" s="52" t="n">
        <v>50</v>
      </c>
      <c r="E46" s="51" t="n">
        <f aca="false">D46*C46</f>
        <v>750</v>
      </c>
      <c r="F46" s="45" t="n">
        <f aca="false">E46</f>
        <v>750</v>
      </c>
    </row>
    <row r="47" customFormat="false" ht="15" hidden="false" customHeight="false" outlineLevel="0" collapsed="false">
      <c r="A47" s="51" t="s">
        <v>121</v>
      </c>
      <c r="B47" s="52" t="s">
        <v>19</v>
      </c>
      <c r="C47" s="52" t="n">
        <v>15</v>
      </c>
      <c r="D47" s="52" t="n">
        <v>50</v>
      </c>
      <c r="E47" s="51" t="n">
        <f aca="false">D47*C47</f>
        <v>750</v>
      </c>
      <c r="F47" s="45" t="n">
        <f aca="false">E47</f>
        <v>750</v>
      </c>
    </row>
    <row r="48" customFormat="false" ht="15" hidden="false" customHeight="false" outlineLevel="0" collapsed="false">
      <c r="A48" s="51" t="s">
        <v>122</v>
      </c>
      <c r="B48" s="52" t="s">
        <v>19</v>
      </c>
      <c r="C48" s="52" t="n">
        <v>2</v>
      </c>
      <c r="D48" s="52" t="n">
        <v>250</v>
      </c>
      <c r="E48" s="51" t="n">
        <f aca="false">D48*C48</f>
        <v>500</v>
      </c>
      <c r="F48" s="45" t="n">
        <f aca="false">E48</f>
        <v>500</v>
      </c>
    </row>
    <row r="49" customFormat="false" ht="15" hidden="false" customHeight="false" outlineLevel="0" collapsed="false">
      <c r="A49" s="51" t="s">
        <v>102</v>
      </c>
      <c r="B49" s="52" t="s">
        <v>103</v>
      </c>
      <c r="C49" s="52" t="n">
        <v>1</v>
      </c>
      <c r="D49" s="52" t="n">
        <v>5000</v>
      </c>
      <c r="E49" s="51" t="n">
        <f aca="false">D49*C49</f>
        <v>5000</v>
      </c>
      <c r="F49" s="45" t="n">
        <f aca="false">E49</f>
        <v>5000</v>
      </c>
    </row>
    <row r="50" customFormat="false" ht="15" hidden="false" customHeight="false" outlineLevel="0" collapsed="false">
      <c r="A50" s="51" t="s">
        <v>123</v>
      </c>
      <c r="B50" s="52" t="s">
        <v>10</v>
      </c>
      <c r="C50" s="52" t="n">
        <v>1</v>
      </c>
      <c r="D50" s="52" t="n">
        <v>500</v>
      </c>
      <c r="E50" s="51" t="n">
        <f aca="false">D50*C50</f>
        <v>500</v>
      </c>
      <c r="F50" s="48"/>
    </row>
    <row r="51" customFormat="false" ht="15" hidden="false" customHeight="false" outlineLevel="0" collapsed="false">
      <c r="A51" s="53" t="s">
        <v>104</v>
      </c>
      <c r="B51" s="46"/>
      <c r="C51" s="46"/>
      <c r="D51" s="46"/>
      <c r="E51" s="53" t="n">
        <f aca="false">SUM(E21:E50)</f>
        <v>89639</v>
      </c>
      <c r="F51" s="54" t="n">
        <f aca="false">SUM(F21:F50)</f>
        <v>37529</v>
      </c>
    </row>
    <row r="54" customFormat="false" ht="15" hidden="false" customHeight="false" outlineLevel="0" collapsed="false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</row>
    <row r="55" customFormat="false" ht="15" hidden="false" customHeight="false" outlineLevel="0" collapsed="false">
      <c r="A55" s="1" t="s">
        <v>74</v>
      </c>
      <c r="B55" s="1"/>
      <c r="C55" s="1"/>
      <c r="D55" s="1"/>
      <c r="E55" s="1"/>
    </row>
    <row r="56" customFormat="false" ht="15" hidden="false" customHeight="false" outlineLevel="0" collapsed="false">
      <c r="A56" s="59" t="s">
        <v>105</v>
      </c>
      <c r="B56" s="47" t="s">
        <v>99</v>
      </c>
      <c r="C56" s="47" t="n">
        <v>19.3</v>
      </c>
      <c r="D56" s="47" t="n">
        <v>100</v>
      </c>
      <c r="E56" s="48" t="n">
        <f aca="false">D56*C56</f>
        <v>1930</v>
      </c>
    </row>
    <row r="57" customFormat="false" ht="15" hidden="false" customHeight="false" outlineLevel="0" collapsed="false">
      <c r="A57" s="46" t="s">
        <v>106</v>
      </c>
      <c r="B57" s="47" t="s">
        <v>10</v>
      </c>
      <c r="C57" s="47" t="n">
        <v>19.3</v>
      </c>
      <c r="D57" s="47" t="n">
        <v>150</v>
      </c>
      <c r="E57" s="48" t="n">
        <f aca="false">D57*C57</f>
        <v>2895</v>
      </c>
    </row>
    <row r="58" customFormat="false" ht="15" hidden="false" customHeight="false" outlineLevel="0" collapsed="false">
      <c r="A58" s="46" t="s">
        <v>107</v>
      </c>
      <c r="B58" s="47" t="s">
        <v>10</v>
      </c>
      <c r="C58" s="47" t="n">
        <v>19.3</v>
      </c>
      <c r="D58" s="47" t="n">
        <v>150</v>
      </c>
      <c r="E58" s="48" t="n">
        <f aca="false">D58*C58</f>
        <v>2895</v>
      </c>
    </row>
    <row r="59" customFormat="false" ht="15" hidden="false" customHeight="false" outlineLevel="0" collapsed="false">
      <c r="A59" s="46" t="s">
        <v>108</v>
      </c>
      <c r="B59" s="47" t="s">
        <v>10</v>
      </c>
      <c r="C59" s="47" t="n">
        <v>19.3</v>
      </c>
      <c r="D59" s="47" t="n">
        <v>130</v>
      </c>
      <c r="E59" s="48" t="n">
        <f aca="false">D59*C59</f>
        <v>2509</v>
      </c>
    </row>
    <row r="60" customFormat="false" ht="15" hidden="false" customHeight="false" outlineLevel="0" collapsed="false">
      <c r="A60" s="49" t="s">
        <v>72</v>
      </c>
      <c r="B60" s="47"/>
      <c r="C60" s="46"/>
      <c r="D60" s="46"/>
      <c r="E60" s="48" t="n">
        <f aca="false">D60*C60</f>
        <v>0</v>
      </c>
    </row>
    <row r="61" customFormat="false" ht="15" hidden="false" customHeight="false" outlineLevel="0" collapsed="false">
      <c r="A61" s="46" t="s">
        <v>109</v>
      </c>
      <c r="B61" s="47" t="s">
        <v>10</v>
      </c>
      <c r="C61" s="47" t="n">
        <v>60</v>
      </c>
      <c r="D61" s="47" t="n">
        <v>70</v>
      </c>
      <c r="E61" s="48" t="n">
        <f aca="false">D61*C61</f>
        <v>4200</v>
      </c>
    </row>
    <row r="62" customFormat="false" ht="15" hidden="false" customHeight="false" outlineLevel="0" collapsed="false">
      <c r="A62" s="46" t="s">
        <v>110</v>
      </c>
      <c r="B62" s="47" t="s">
        <v>10</v>
      </c>
      <c r="C62" s="47" t="n">
        <v>60</v>
      </c>
      <c r="D62" s="47" t="n">
        <v>150</v>
      </c>
      <c r="E62" s="48" t="n">
        <f aca="false">D62*C62</f>
        <v>9000</v>
      </c>
    </row>
    <row r="63" customFormat="false" ht="15" hidden="false" customHeight="false" outlineLevel="0" collapsed="false">
      <c r="A63" s="46" t="s">
        <v>111</v>
      </c>
      <c r="B63" s="47" t="s">
        <v>10</v>
      </c>
      <c r="C63" s="47" t="n">
        <v>60</v>
      </c>
      <c r="D63" s="47" t="n">
        <v>130</v>
      </c>
      <c r="E63" s="48" t="n">
        <f aca="false">D63*C63</f>
        <v>7800</v>
      </c>
    </row>
    <row r="64" customFormat="false" ht="15" hidden="false" customHeight="false" outlineLevel="0" collapsed="false">
      <c r="A64" s="46" t="s">
        <v>113</v>
      </c>
      <c r="B64" s="47" t="s">
        <v>19</v>
      </c>
      <c r="C64" s="47" t="n">
        <v>6</v>
      </c>
      <c r="D64" s="47" t="n">
        <v>120</v>
      </c>
      <c r="E64" s="48" t="n">
        <f aca="false">D64*C64</f>
        <v>720</v>
      </c>
    </row>
    <row r="65" customFormat="false" ht="15" hidden="false" customHeight="false" outlineLevel="0" collapsed="false">
      <c r="A65" s="53" t="s">
        <v>104</v>
      </c>
      <c r="B65" s="46"/>
      <c r="C65" s="46"/>
      <c r="D65" s="46"/>
      <c r="E65" s="53" t="n">
        <f aca="false">SUM(E56:E64)</f>
        <v>31949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4" activeCellId="0" sqref="B24"/>
    </sheetView>
  </sheetViews>
  <sheetFormatPr defaultColWidth="11.515625" defaultRowHeight="12.8" zeroHeight="false" outlineLevelRow="0" outlineLevelCol="0"/>
  <cols>
    <col collapsed="false" customWidth="true" hidden="false" outlineLevel="0" max="3" min="3" style="0" width="12.37"/>
    <col collapsed="false" customWidth="true" hidden="false" outlineLevel="0" max="4" min="4" style="0" width="13.47"/>
    <col collapsed="false" customWidth="true" hidden="false" outlineLevel="0" max="5" min="5" style="0" width="9.44"/>
    <col collapsed="false" customWidth="true" hidden="false" outlineLevel="0" max="6" min="6" style="0" width="27.78"/>
  </cols>
  <sheetData>
    <row r="2" customFormat="false" ht="12.8" hidden="false" customHeight="false" outlineLevel="0" collapsed="false">
      <c r="B2" s="60" t="s">
        <v>124</v>
      </c>
      <c r="C2" s="60" t="s">
        <v>125</v>
      </c>
    </row>
    <row r="4" customFormat="false" ht="12.8" hidden="false" customHeight="false" outlineLevel="0" collapsed="false">
      <c r="B4" s="0" t="n">
        <v>30000</v>
      </c>
      <c r="C4" s="0" t="n">
        <v>4500</v>
      </c>
      <c r="D4" s="0" t="s">
        <v>126</v>
      </c>
    </row>
    <row r="5" customFormat="false" ht="12.8" hidden="false" customHeight="false" outlineLevel="0" collapsed="false">
      <c r="B5" s="0" t="n">
        <v>40000</v>
      </c>
      <c r="C5" s="0" t="n">
        <v>4500</v>
      </c>
      <c r="D5" s="0" t="s">
        <v>126</v>
      </c>
    </row>
    <row r="6" customFormat="false" ht="12.8" hidden="false" customHeight="false" outlineLevel="0" collapsed="false">
      <c r="B6" s="0" t="n">
        <v>15000</v>
      </c>
      <c r="C6" s="0" t="n">
        <v>10000</v>
      </c>
      <c r="D6" s="0" t="s">
        <v>127</v>
      </c>
    </row>
    <row r="7" customFormat="false" ht="12.8" hidden="false" customHeight="false" outlineLevel="0" collapsed="false">
      <c r="C7" s="0" t="n">
        <v>3000</v>
      </c>
      <c r="D7" s="0" t="s">
        <v>127</v>
      </c>
    </row>
    <row r="8" customFormat="false" ht="12.8" hidden="false" customHeight="false" outlineLevel="0" collapsed="false">
      <c r="B8" s="0" t="n">
        <v>5000</v>
      </c>
      <c r="C8" s="0" t="n">
        <v>15000</v>
      </c>
      <c r="D8" s="0" t="s">
        <v>128</v>
      </c>
    </row>
    <row r="9" customFormat="false" ht="12.8" hidden="false" customHeight="false" outlineLevel="0" collapsed="false">
      <c r="B9" s="0" t="n">
        <v>40000</v>
      </c>
      <c r="C9" s="0" t="n">
        <v>4882</v>
      </c>
      <c r="D9" s="61" t="s">
        <v>129</v>
      </c>
    </row>
    <row r="10" customFormat="false" ht="12.8" hidden="false" customHeight="false" outlineLevel="0" collapsed="false">
      <c r="B10" s="0" t="n">
        <v>10000</v>
      </c>
      <c r="C10" s="0" t="n">
        <v>747</v>
      </c>
      <c r="D10" s="61" t="s">
        <v>129</v>
      </c>
    </row>
    <row r="11" customFormat="false" ht="12.8" hidden="false" customHeight="false" outlineLevel="0" collapsed="false">
      <c r="B11" s="0" t="n">
        <v>15000</v>
      </c>
      <c r="C11" s="0" t="n">
        <v>1046</v>
      </c>
      <c r="D11" s="61" t="s">
        <v>129</v>
      </c>
    </row>
    <row r="12" customFormat="false" ht="12.8" hidden="false" customHeight="false" outlineLevel="0" collapsed="false">
      <c r="C12" s="0" t="n">
        <v>24732</v>
      </c>
      <c r="D12" s="0" t="s">
        <v>130</v>
      </c>
    </row>
    <row r="13" customFormat="false" ht="12.8" hidden="false" customHeight="false" outlineLevel="0" collapsed="false">
      <c r="C13" s="0" t="n">
        <v>10393</v>
      </c>
      <c r="D13" s="0" t="s">
        <v>130</v>
      </c>
    </row>
    <row r="14" customFormat="false" ht="12.8" hidden="false" customHeight="false" outlineLevel="0" collapsed="false">
      <c r="C14" s="0" t="n">
        <v>3000</v>
      </c>
      <c r="D14" s="0" t="s">
        <v>131</v>
      </c>
    </row>
    <row r="15" customFormat="false" ht="12.8" hidden="false" customHeight="false" outlineLevel="0" collapsed="false">
      <c r="C15" s="0" t="n">
        <v>893.4</v>
      </c>
      <c r="D15" s="61" t="s">
        <v>129</v>
      </c>
    </row>
    <row r="16" customFormat="false" ht="12.8" hidden="false" customHeight="false" outlineLevel="0" collapsed="false">
      <c r="C16" s="0" t="n">
        <v>326.7</v>
      </c>
      <c r="D16" s="0" t="s">
        <v>129</v>
      </c>
    </row>
    <row r="17" customFormat="false" ht="12.8" hidden="false" customHeight="false" outlineLevel="0" collapsed="false">
      <c r="C17" s="0" t="n">
        <v>2000</v>
      </c>
      <c r="D17" s="0" t="s">
        <v>132</v>
      </c>
    </row>
    <row r="18" customFormat="false" ht="12.8" hidden="false" customHeight="false" outlineLevel="0" collapsed="false">
      <c r="C18" s="0" t="n">
        <v>9805</v>
      </c>
      <c r="D18" s="0" t="s">
        <v>130</v>
      </c>
    </row>
    <row r="19" customFormat="false" ht="12.8" hidden="false" customHeight="false" outlineLevel="0" collapsed="false">
      <c r="C19" s="0" t="n">
        <v>3000</v>
      </c>
      <c r="D19" s="0" t="s">
        <v>127</v>
      </c>
    </row>
    <row r="20" customFormat="false" ht="12.8" hidden="false" customHeight="false" outlineLevel="0" collapsed="false">
      <c r="C20" s="0" t="n">
        <v>16619</v>
      </c>
      <c r="D20" s="0" t="s">
        <v>130</v>
      </c>
    </row>
    <row r="21" customFormat="false" ht="12.8" hidden="false" customHeight="false" outlineLevel="0" collapsed="false">
      <c r="B21" s="0" t="n">
        <f aca="false">SUM(B4:B20)</f>
        <v>155000</v>
      </c>
      <c r="C21" s="0" t="n">
        <f aca="false">SUM(C4:C20)</f>
        <v>114444.1</v>
      </c>
      <c r="E21" s="0" t="n">
        <f aca="false">B21-C21</f>
        <v>40555.9</v>
      </c>
    </row>
    <row r="24" customFormat="false" ht="15" hidden="false" customHeight="false" outlineLevel="0" collapsed="false">
      <c r="B24" s="62" t="s">
        <v>133</v>
      </c>
      <c r="C24" s="63" t="s">
        <v>134</v>
      </c>
      <c r="D24" s="63" t="s">
        <v>135</v>
      </c>
      <c r="E24" s="62" t="s">
        <v>136</v>
      </c>
    </row>
    <row r="25" customFormat="false" ht="15" hidden="false" customHeight="false" outlineLevel="0" collapsed="false">
      <c r="B25" s="64" t="n">
        <v>30000</v>
      </c>
      <c r="C25" s="64" t="n">
        <v>4500</v>
      </c>
      <c r="D25" s="65" t="s">
        <v>126</v>
      </c>
      <c r="E25" s="64"/>
    </row>
    <row r="26" customFormat="false" ht="15" hidden="false" customHeight="false" outlineLevel="0" collapsed="false">
      <c r="B26" s="64" t="n">
        <v>40000</v>
      </c>
      <c r="C26" s="64" t="n">
        <v>4500</v>
      </c>
      <c r="D26" s="65" t="s">
        <v>126</v>
      </c>
      <c r="E26" s="64"/>
    </row>
    <row r="27" customFormat="false" ht="15" hidden="false" customHeight="false" outlineLevel="0" collapsed="false">
      <c r="B27" s="64" t="n">
        <v>15000</v>
      </c>
      <c r="C27" s="64" t="n">
        <v>4882</v>
      </c>
      <c r="D27" s="66" t="s">
        <v>129</v>
      </c>
      <c r="E27" s="64"/>
    </row>
    <row r="28" customFormat="false" ht="15" hidden="false" customHeight="false" outlineLevel="0" collapsed="false">
      <c r="B28" s="64" t="n">
        <v>5000</v>
      </c>
      <c r="C28" s="64" t="n">
        <v>747</v>
      </c>
      <c r="D28" s="66" t="s">
        <v>129</v>
      </c>
      <c r="E28" s="64"/>
    </row>
    <row r="29" customFormat="false" ht="15" hidden="false" customHeight="false" outlineLevel="0" collapsed="false">
      <c r="B29" s="64" t="n">
        <v>40000</v>
      </c>
      <c r="C29" s="64" t="n">
        <v>1046</v>
      </c>
      <c r="D29" s="66" t="s">
        <v>129</v>
      </c>
      <c r="E29" s="64"/>
    </row>
    <row r="30" customFormat="false" ht="15" hidden="false" customHeight="false" outlineLevel="0" collapsed="false">
      <c r="B30" s="64" t="n">
        <v>10000</v>
      </c>
      <c r="C30" s="64" t="n">
        <v>24732</v>
      </c>
      <c r="D30" s="65" t="s">
        <v>130</v>
      </c>
      <c r="E30" s="64"/>
    </row>
    <row r="31" customFormat="false" ht="15" hidden="false" customHeight="false" outlineLevel="0" collapsed="false">
      <c r="B31" s="64" t="n">
        <v>15000</v>
      </c>
      <c r="C31" s="64" t="n">
        <v>10393</v>
      </c>
      <c r="D31" s="65" t="s">
        <v>130</v>
      </c>
      <c r="E31" s="64"/>
    </row>
    <row r="32" customFormat="false" ht="15" hidden="false" customHeight="false" outlineLevel="0" collapsed="false">
      <c r="B32" s="64" t="n">
        <v>2000</v>
      </c>
      <c r="C32" s="64" t="n">
        <v>3000</v>
      </c>
      <c r="D32" s="65" t="s">
        <v>131</v>
      </c>
      <c r="E32" s="64"/>
    </row>
    <row r="33" customFormat="false" ht="15" hidden="false" customHeight="false" outlineLevel="0" collapsed="false">
      <c r="B33" s="64" t="n">
        <v>53000</v>
      </c>
      <c r="C33" s="64" t="n">
        <v>893.4</v>
      </c>
      <c r="D33" s="66" t="s">
        <v>129</v>
      </c>
      <c r="E33" s="64"/>
    </row>
    <row r="34" customFormat="false" ht="15" hidden="false" customHeight="false" outlineLevel="0" collapsed="false">
      <c r="B34" s="64"/>
      <c r="C34" s="64" t="n">
        <v>326.7</v>
      </c>
      <c r="D34" s="65" t="s">
        <v>129</v>
      </c>
      <c r="E34" s="64"/>
    </row>
    <row r="35" customFormat="false" ht="15" hidden="false" customHeight="false" outlineLevel="0" collapsed="false">
      <c r="B35" s="64"/>
      <c r="C35" s="64" t="n">
        <v>3000</v>
      </c>
      <c r="D35" s="65" t="s">
        <v>137</v>
      </c>
      <c r="E35" s="64"/>
    </row>
    <row r="36" customFormat="false" ht="15" hidden="false" customHeight="false" outlineLevel="0" collapsed="false">
      <c r="B36" s="64"/>
      <c r="C36" s="64" t="n">
        <v>9805</v>
      </c>
      <c r="D36" s="65" t="s">
        <v>130</v>
      </c>
      <c r="E36" s="64"/>
    </row>
    <row r="37" customFormat="false" ht="15" hidden="false" customHeight="false" outlineLevel="0" collapsed="false">
      <c r="B37" s="64"/>
      <c r="C37" s="64" t="n">
        <v>16619</v>
      </c>
      <c r="D37" s="65" t="s">
        <v>130</v>
      </c>
      <c r="E37" s="64"/>
    </row>
    <row r="38" customFormat="false" ht="15" hidden="false" customHeight="false" outlineLevel="0" collapsed="false">
      <c r="B38" s="67"/>
      <c r="C38" s="64" t="n">
        <v>3880.7</v>
      </c>
      <c r="D38" s="65" t="s">
        <v>129</v>
      </c>
      <c r="E38" s="67"/>
    </row>
    <row r="39" customFormat="false" ht="15" hidden="false" customHeight="false" outlineLevel="0" collapsed="false">
      <c r="B39" s="68" t="n">
        <f aca="false">SUM(B25:B37)</f>
        <v>210000</v>
      </c>
      <c r="C39" s="63" t="n">
        <f aca="false">SUM(C25:C38)</f>
        <v>88324.8</v>
      </c>
      <c r="D39" s="63"/>
      <c r="E39" s="68" t="n">
        <f aca="false">B39-C39</f>
        <v>121675.2</v>
      </c>
    </row>
  </sheetData>
  <mergeCells count="2">
    <mergeCell ref="C24:D24"/>
    <mergeCell ref="C39:D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2124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2012-11-04T12:14:06Z</dcterms:created>
  <dc:creator>User</dc:creator>
  <dc:description/>
  <dc:language>ru-RU</dc:language>
  <cp:lastModifiedBy/>
  <cp:lastPrinted>2013-03-29T15:33:14Z</cp:lastPrinted>
  <dcterms:modified xsi:type="dcterms:W3CDTF">2020-05-23T17:11:15Z</dcterms:modified>
  <cp:revision>410</cp:revision>
  <dc:subject/>
  <dc:title/>
</cp:coreProperties>
</file>