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ilfont\Downloads\"/>
    </mc:Choice>
  </mc:AlternateContent>
  <xr:revisionPtr revIDLastSave="0" documentId="13_ncr:1_{17CB0401-3299-416D-B353-B5EE6A336C52}" xr6:coauthVersionLast="46" xr6:coauthVersionMax="46" xr10:uidLastSave="{00000000-0000-0000-0000-000000000000}"/>
  <bookViews>
    <workbookView xWindow="38460" yWindow="13410" windowWidth="21630" windowHeight="15765" activeTab="2" xr2:uid="{72E6B197-AD54-4C3A-B4DC-5421A6FE10AA}"/>
  </bookViews>
  <sheets>
    <sheet name="Product Vision" sheetId="4" r:id="rId1"/>
    <sheet name="Product Gauge" sheetId="6" r:id="rId2"/>
    <sheet name="Product Observability" sheetId="3" r:id="rId3"/>
    <sheet name="Product Delivery" sheetId="2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6" l="1"/>
  <c r="Q2" i="6" s="1"/>
  <c r="Q4" i="6" s="1"/>
  <c r="V11" i="6"/>
  <c r="N12" i="6"/>
  <c r="K6" i="6"/>
  <c r="M3" i="6"/>
  <c r="M4" i="6" s="1"/>
  <c r="M5" i="6" s="1"/>
  <c r="M6" i="6" s="1"/>
  <c r="M7" i="6" s="1"/>
  <c r="M8" i="6" s="1"/>
  <c r="M9" i="6" s="1"/>
  <c r="M10" i="6" s="1"/>
  <c r="M11" i="6" s="1"/>
  <c r="T16" i="6" l="1"/>
  <c r="T15" i="6" s="1"/>
</calcChain>
</file>

<file path=xl/sharedStrings.xml><?xml version="1.0" encoding="utf-8"?>
<sst xmlns="http://schemas.openxmlformats.org/spreadsheetml/2006/main" count="183" uniqueCount="171">
  <si>
    <t>Performance Label</t>
  </si>
  <si>
    <t>Value</t>
  </si>
  <si>
    <t>Labels</t>
  </si>
  <si>
    <t>Values</t>
  </si>
  <si>
    <t>O que seu cliente/time consegue de forma automatizada?</t>
  </si>
  <si>
    <t>Nada</t>
  </si>
  <si>
    <t>Parcial</t>
  </si>
  <si>
    <t>Total</t>
  </si>
  <si>
    <t>Ruim</t>
  </si>
  <si>
    <t>Pointer</t>
  </si>
  <si>
    <t>Cliente consegue comprar/assinar seu serviço</t>
  </si>
  <si>
    <t>Preocupante</t>
  </si>
  <si>
    <t>Espessura</t>
  </si>
  <si>
    <t>Cliente consegue instalar/iniciar/receber</t>
  </si>
  <si>
    <t>Bom</t>
  </si>
  <si>
    <t>Resto</t>
  </si>
  <si>
    <t>Cliente consegue desfazer/cancelar</t>
  </si>
  <si>
    <t>Excelente</t>
  </si>
  <si>
    <t>Cliente consegue acompanhar com detalhes um incidente</t>
  </si>
  <si>
    <t>Cliente consegue acompanhar a operação com detalhes</t>
  </si>
  <si>
    <t>Equipe de Vendas consegue instalar e demonstrar</t>
  </si>
  <si>
    <t>Equipe de Vendas consegue realizar um piloto</t>
  </si>
  <si>
    <t>Escala</t>
  </si>
  <si>
    <t>Serviço</t>
  </si>
  <si>
    <t>Produto</t>
  </si>
  <si>
    <t>Para</t>
  </si>
  <si>
    <t>Que tem</t>
  </si>
  <si>
    <t xml:space="preserve">Que </t>
  </si>
  <si>
    <t>Diferente</t>
  </si>
  <si>
    <t>Availability</t>
  </si>
  <si>
    <t>Informative Workspace</t>
  </si>
  <si>
    <t>Maturidade</t>
  </si>
  <si>
    <t>Resilience Matrix</t>
  </si>
  <si>
    <t>Monitoring &amp; Status Check</t>
  </si>
  <si>
    <t>Alerts &amp; Notifications</t>
  </si>
  <si>
    <t>Status &amp; Maintenance Page</t>
  </si>
  <si>
    <t>Incident Management</t>
  </si>
  <si>
    <t>Tracking</t>
  </si>
  <si>
    <t>Excelência</t>
  </si>
  <si>
    <t>Conseguimos montar uma Matriz de Resiliência em uma visão de produto de um ambiente com SLA, KPIs,  disponibilidade e integração completa com Status Page e Incident Management</t>
  </si>
  <si>
    <t>Temos um processo de monitoramento que consegue identificar problemas de disponibilidade e degradação de todas as aplicações e serviços em todas as camadas de infra, produto e negócio de forma preditiva sobre KPIs, SLA e gestão de mudanças.</t>
  </si>
  <si>
    <t>Temos alertas e notificações em cenários importantes para um time de suporte e responsáveis pelo atendimento com ferramenta de gestão dos incidentes e  integração com páginas de manutenção e Status dos serviços</t>
  </si>
  <si>
    <t>Temos a página de uma aplicação por ambiente com disponibilidade da aplicação e suas dependências, KPIs e SLA e integração com gestão de incidentes e página de manutenção</t>
  </si>
  <si>
    <t>Geramos uma página de aviso de manutenção e Post-mortem de forma preditiva pelo monitoramento ou gestão de mudanças em indisponibilidades ou degradações crítidas de serviços que impactam nos cenários principais, integrado com alertas, gestão de incidentes e Status Page</t>
  </si>
  <si>
    <t>Coletamos todos os logs da aplicação em ferramentas ou serviços que integram ou utilizam alertas para erros críticos detectados durantes execução de lógica das aplicações e calculamos  todas as métricas  estabelecidas.</t>
  </si>
  <si>
    <t>Competência</t>
  </si>
  <si>
    <t>Conseguimos montar uma Matriz de Resiliência em uma visão de produto de um ambiente com SLA, KPIs e disponibilidade</t>
  </si>
  <si>
    <t>Temos um processo de monitoramento que consegue identificar problemas de disponibilidade e degradação de todas as aplicações e serviços em todas as camadas de infra, produto e negócio de forma reativa calculando KPIs, SLA e gestão de mudanças.</t>
  </si>
  <si>
    <t>Temos alertas e notificações em cenários importantes para um time de suporte e responsáveis pelo atendimento com ferramenta de gestão dos incidentes e  dashboards de acompanhamento dos indicadores</t>
  </si>
  <si>
    <t>Temos a página de uma aplicação por ambiente com disponibilidade da aplicação e suas dependências isolado  das métricas e sem integração com gestão de incidentes e página de manutenção</t>
  </si>
  <si>
    <t xml:space="preserve">Alertamos o usuário final e os times responsáveis sobre indisponibilidades críticas que afetam cenários importantes com informações sobre Status Page e gestão de incidentes, métricas </t>
  </si>
  <si>
    <t>Coletamos todos os logs da aplicação em ferramentas ou serviços sem integração com alertas para erros críticos detectados durantes execução de lógica das aplicações e calculamos  algumas métricas básicas.</t>
  </si>
  <si>
    <t>Entendimento</t>
  </si>
  <si>
    <t>Conseguimos montar uma Matriz de Resiliência em uma visão de aplicação de um ambiente com SLA, KPIs e disponibilidade</t>
  </si>
  <si>
    <t>Temos um processo de monitoramento que consegue identificar problemas de disponibilidade e degradação de todas as aplicações e serviços na camada de infra de forma reativa calculando KPIs, SLA e gestão de mudanças.</t>
  </si>
  <si>
    <t>Temos alertas e notificações específicas em cenários importantes para um time de suporte e responsáveis pelo atendimento com ferramenta de gestão dos incidentes</t>
  </si>
  <si>
    <t>Fornecemos páginas e Dashboards diferentes para acompanhamento de uma aplicação e suas dependências de forma totalmente automatizada</t>
  </si>
  <si>
    <t>Alertamos o usuário final e os times responsáveis sobre indisponibilidades críticas que afetam cenários importantes com informações sobre Status Page e gestão de incidentes</t>
  </si>
  <si>
    <t>Coletamos os logs para análise posterior com integração ao fluxo de alerta de incidentes graves.</t>
  </si>
  <si>
    <t>Consciência</t>
  </si>
  <si>
    <t>Conseguimos montar uma Matriz de Resiliência em uma visão de aplicação de um ambiente com  disponibilidade</t>
  </si>
  <si>
    <t>Temos um processo de monitoramento que consegue identificar problemas de disponibilidade e degradação de todas as aplicações e serviços na camada de infra de forma reativa sem cálculo automatizado de SLA e KPIs .</t>
  </si>
  <si>
    <t>Temos alertas e notificações específicas em determinados componentes para um time de suporte sem seguir um cenário de gestão de incidentes</t>
  </si>
  <si>
    <t>Fornecemos páginas e Dashboards diferentes para acompanhamento de uma aplicação e suas dependências incompletas ou atualizadas de forma manual</t>
  </si>
  <si>
    <t>Capturamos indisponibilidades críticas sem workflow funcional de notificação a todos os envolvidos nos cenários importantes.</t>
  </si>
  <si>
    <t>Coletamos os logs para análise posterior sem qualquer integração funcional com outros fluxos de gestão de incidentes.</t>
  </si>
  <si>
    <t>Inocência</t>
  </si>
  <si>
    <t xml:space="preserve">Não conseguimos montar uma Matriz </t>
  </si>
  <si>
    <t>Não temos um processo de monitoramento das aplicações</t>
  </si>
  <si>
    <t>Não temos alertas automatizados</t>
  </si>
  <si>
    <t>Não temos Status Page</t>
  </si>
  <si>
    <t>Não temos qualquer informação quando há indisponibilidade crítica para o usuário final</t>
  </si>
  <si>
    <t>Não temos histórico automatizado para acompanhamento de incidentes e atuações</t>
  </si>
  <si>
    <t>Continuous Delivery</t>
  </si>
  <si>
    <t>Change Management</t>
  </si>
  <si>
    <t>Release Management</t>
  </si>
  <si>
    <t>Continuous Integration</t>
  </si>
  <si>
    <t>Product CMDB (ITIL)</t>
  </si>
  <si>
    <t>Deployment Automation</t>
  </si>
  <si>
    <t>Provisioning</t>
  </si>
  <si>
    <t xml:space="preserve">Smart Automation </t>
  </si>
  <si>
    <t>Data Management</t>
  </si>
  <si>
    <t>Rollback &amp; Recovery</t>
  </si>
  <si>
    <t>Version Management</t>
  </si>
  <si>
    <t>Source Code Management</t>
  </si>
  <si>
    <t>Pipelines Sync &amp; Async</t>
  </si>
  <si>
    <t>Automated Tests</t>
  </si>
  <si>
    <t>Code Quality/Metrics</t>
  </si>
  <si>
    <t>Packaging</t>
  </si>
  <si>
    <t>Possuímos lista completa das aplicações e todas as dependências com seus artefatos e templates de provisionamento e conseguimos manter atualizada a cada versão.</t>
  </si>
  <si>
    <t>Conseguimos utilizar múltiplas estratégias de lançamento ou Rollback de versão sem indisponibilizar ou degradar o uso por nossos clientes.</t>
  </si>
  <si>
    <t>Provisionamos  um novo ambiente criando todas as aplicações e dependências de forma automatizada com templates atualizados e versionados, além de integrado com Continuous Integration e Release Management.</t>
  </si>
  <si>
    <t>Criamos o plano de execução de mudanças totalmente automatizado seguindo diretrizes verificáveis e executado pelo workflow de aprovação.</t>
  </si>
  <si>
    <t>Temos processo de mudança na estrutura de dados feito de forma automatizada seguindo o plano de mudanças, respeitando LGPD, atualizado com política e dominio de dados da estratégia da companhia com plano de rollback</t>
  </si>
  <si>
    <t>Temos processo de recuperação de versão e da estrutura de dados feito de forma automatizada seguindo o plano de mudanças, com capacidade de recriar o ambiente inteiro de forma automatizada e executamos simulações frequentes para validar a arquitetura e engenharia</t>
  </si>
  <si>
    <t>Temos um processo automatizado de lançamento de Releases e versões integrado com SCM, Planning e CD/CI.</t>
  </si>
  <si>
    <t>Temos um processo integrado entre o SCM, a ferramentas de Planning e o Deploy Contínuo utilizando os recursos do SCM para gestão do versionamento.</t>
  </si>
  <si>
    <t>Temos processo de Pipelines síncronas e assíncronas com inspeção, testes, integridade, empacotamento e integração com Release Management, Change Management e Continuous Delivery</t>
  </si>
  <si>
    <t>Temos cobertura de 100% nos testes unitários, cobertura de testes de integração nos principais cenários dos clientes e ratio de 3:1 entre teste e sentenças.</t>
  </si>
  <si>
    <t>Temos um modelo automatizado de avaliação de arquitetura e qualidade de código nas Pipelines  com alta maturidade em coesão/acoplamento e boas práticas específicas das tecnologias, integrado com a Release Management e bloqueante.</t>
  </si>
  <si>
    <t>Temos a geração automatizada de todos os artefatos seguindo o Change Management com uma visão integrada da Release do Produto com plano de provisionamento, entrega e recuperação .</t>
  </si>
  <si>
    <t>Possuímos lista completa das aplicações e todas as dependências, mas temos dificuldade em atualizar a cada versão.</t>
  </si>
  <si>
    <t>Conseguimos utilizar estratégias de lançamento ou Rollback de versão sem indisponibilizar ou degradar o uso por nossos clientes com processo em parte manual e assistido.</t>
  </si>
  <si>
    <t>Provisionamos  um novo ambiente criando todas as aplicações e dependências de forma automatizada com ajustes dependendo de equipes diferentes,  integrado com Continuous Integration e Version Management.</t>
  </si>
  <si>
    <t>Criamos o plano de execução de mudanças totalmente automatizado seguindo diretrizes verificáveis e executado manualmente em uma janela de tempo.</t>
  </si>
  <si>
    <t>Temos processo de mudança na estrutura de dados feito de forma automatizada com plano de rollback, sem alinhamento com a politica e a estratégia da companhia.</t>
  </si>
  <si>
    <t>Temos processo de recuperação de versão e da estrutura de dados feito de forma automatizada seguindo o plano de mudanças sem capacidade de recriar o ambiente inteiro de forma automatizada.</t>
  </si>
  <si>
    <t>Temos um processo automatizado do lançamento de versões seguindo de forma artesanal um modelo de Planning com apoio de CI/CD.</t>
  </si>
  <si>
    <t>Temos o processo de versionamento do código em um SCM com integração no planejamento de versão em ferramenta de Planning, mas não consegue gerar correções específicas ou processo de Rollback.</t>
  </si>
  <si>
    <t>Temos processo de Pipelines síncronas e assíncronas com fraca ou ausente inspeção, testes e integridade. Integração com Release Management, Change Management e Continuous Delivery</t>
  </si>
  <si>
    <t>Temos cobertura de 100% nos testes unitários e integração nos principais cenários dos clientes.</t>
  </si>
  <si>
    <t>Temos um modelo automatizado de avaliação de arquitetura e qualidade de código nas Pipelines  com média ou baixa maturidade em coesão/acoplamento e boas práticas específicas das tecnologias, integrado com a Release Management e bloqueante caso diminua.</t>
  </si>
  <si>
    <t>Temos a geração automatizada de todos os artefatos seguindo o Change Management com uma visão integrada da Release do Produto com plano de  entrega, mas independente do modelo de provisionamento e recuperação .</t>
  </si>
  <si>
    <t>Temos uma lista de dependências  principais com template de provisionamento automatizado</t>
  </si>
  <si>
    <t>Conseguimos utilizar estratégias de lançamento ou Rollback de versão com indisponibilidade ou degradação no uso por nossos clientes com processo em parte manual e assistido.</t>
  </si>
  <si>
    <t>Provisionamos  um novo ambiente criando todas as aplicações e dependências de forma automatizada  sem  integração com Continuous Integration e Version Management.</t>
  </si>
  <si>
    <t>Criamos o plano de execução de mudanças parcialmente automatizado seguindo diretrizes verificáveis e executado em conjunto com outra equipe em uma janela de tempo.</t>
  </si>
  <si>
    <t>Temos processo de mudança na estrutura de dados feito de forma automatizada sem  plano de rollback ou com rollback totamente manual.</t>
  </si>
  <si>
    <t>Temos processo de recuperação de versão  feito de forma automatizada seguindo o plano de mudanças com execução assistida na recuperação da integridade de dados.</t>
  </si>
  <si>
    <t>Temos um processo automatizado de lançamento do produto sem controle de versão.</t>
  </si>
  <si>
    <t>Temos o processo de versionamento do código em um SCM sem integração com o planejamento de versão em ferramenta de Planning.</t>
  </si>
  <si>
    <t>Temos processo de integração assíncrona integrado com Continous Delivery sem integração com Release Management.</t>
  </si>
  <si>
    <t>Temos uma jornada de construção de testes deficitária sem confiança nos cenários principais.</t>
  </si>
  <si>
    <t>Temos um modelo automatizado nas Pipelines de avaliação de arquitetura e qualidade de código com média ou baixa maturidade em coesão/acoplamento e boas práticas específicas das tecnologias  integrado com a Release Management sem bloqueio.</t>
  </si>
  <si>
    <t>Temos a geração automatizada de todos os artefatos seguindo um processo assistido de geração de Release do produto e Change Management.</t>
  </si>
  <si>
    <t>Temos uma lista apenas com as dependências principais, mas não temos controle de versão nos artefatos.</t>
  </si>
  <si>
    <t>Temos um processo assistido de Rollback e Lançamento de versão que indisponibiliza momentaneamente nossos clientes.</t>
  </si>
  <si>
    <t>Conseguimos disponibilizar a aplicação e seus serviços e todo o processo é realizado passo-a-passo com intervenção humana entre equipes.</t>
  </si>
  <si>
    <t>Toda mudança é feita por outras equipes e apoiamos ou assistimos o processo.</t>
  </si>
  <si>
    <t>Temos um processo de mudança de dados realizado por outra equipe</t>
  </si>
  <si>
    <t>Temos processo de recuperação de versão parcialmente automatizado, mas com interferência manual na execução de passo a passo.</t>
  </si>
  <si>
    <t>Temos um processo artesanal de lançamento do produto sem versionamento do produto.</t>
  </si>
  <si>
    <t>Temos o processo de versionamento do código em um SCM, mas não gera versões automatizadas do produto.</t>
  </si>
  <si>
    <t>Temos processo de integração assíncrona e depende de intervenção humana para integração com Continuous Delivery.</t>
  </si>
  <si>
    <t>Não temos testes automatizados, mas temos processo/time de testes manuais durante o processo de Release Management.</t>
  </si>
  <si>
    <t>Temos um modelo parcialmente automatizado na Pipeline síncrona de avaliação de arquitetura e qualidade de código com média ou baixa maturidade em coesão/acoplamento e boas práticas específicas das tecnologias.</t>
  </si>
  <si>
    <t>Todos os artefatos do produto são construídos individualmente de forma artesanal (ou parcial) com uma visão integrada de Release</t>
  </si>
  <si>
    <t>Não temos um CMDB.</t>
  </si>
  <si>
    <t>Precisamos de uma janela de indisponibilidade para colocar uma versão para uso dos nossos clientes com processo manual e assistido.</t>
  </si>
  <si>
    <t>Não temos processo automatizado para provisionamento de um novo ambiente e dependemos de solicitação a outra área.</t>
  </si>
  <si>
    <t>Toda mudança é feita por outras equipes e não temos participação</t>
  </si>
  <si>
    <t>Não temos plano de mudança de dados automatizado</t>
  </si>
  <si>
    <t>Não temos rollback automatizado</t>
  </si>
  <si>
    <t>Nosso Roadmap não está automatizado.</t>
  </si>
  <si>
    <t>Não tem versionamento de código em uma ferramenta de SCM (Source Code Management).</t>
  </si>
  <si>
    <t>Não tem processo de integração assíncrono com controle de versão e nem processo síncrono definido.</t>
  </si>
  <si>
    <t>Não temos testes automatizados e nem processo/time de testes manuais.</t>
  </si>
  <si>
    <t>Não temos um modelo de avaliação de arquitetura e qualidade de código nas Pipelines</t>
  </si>
  <si>
    <t>Todos os artefatos do produto são construídos individualmente de forma artesanal (ou parcial) sem uma visão integrada de Release</t>
  </si>
  <si>
    <t>[NOME-PRODUTO] é uma</t>
  </si>
  <si>
    <t>[NOME-PRODUTO]</t>
  </si>
  <si>
    <t>For</t>
  </si>
  <si>
    <t xml:space="preserve">millennials </t>
  </si>
  <si>
    <t>Who want</t>
  </si>
  <si>
    <t>on demand entertainment</t>
  </si>
  <si>
    <t>Netflix is na</t>
  </si>
  <si>
    <t>online subscription TV service</t>
  </si>
  <si>
    <t>That</t>
  </si>
  <si>
    <t>works seamlessly</t>
  </si>
  <si>
    <t>Unlike</t>
  </si>
  <si>
    <t>HBO or HULU</t>
  </si>
  <si>
    <t>Netflix</t>
  </si>
  <si>
    <t>releases original content for binge watching</t>
  </si>
  <si>
    <t>anyone with a smartphone</t>
  </si>
  <si>
    <t>Who needs</t>
  </si>
  <si>
    <t xml:space="preserve"> a local ride</t>
  </si>
  <si>
    <t>Uber is the</t>
  </si>
  <si>
    <t>next-generation taxi service</t>
  </si>
  <si>
    <t xml:space="preserve">provides a simpler, more convenient and higher quality transportation experience </t>
  </si>
  <si>
    <t>Than</t>
  </si>
  <si>
    <t>conventional 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</si>
</sst>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DF6D8"/>
      <name val="Calibri"/>
      <family val="2"/>
      <scheme val="minor"/>
    </font>
    <font>
      <sz val="22"/>
      <color rgb="FFFDF6D8"/>
      <name val="Calibri"/>
      <family val="2"/>
      <scheme val="minor"/>
    </font>
    <font>
      <b/>
      <sz val="18"/>
      <color rgb="FFFDF6D8"/>
      <name val="Calibri"/>
      <family val="2"/>
      <scheme val="minor"/>
    </font>
    <font>
      <b/>
      <sz val="22"/>
      <color rgb="FFFDF6D8"/>
      <name val="Calibri"/>
      <family val="2"/>
      <scheme val="minor"/>
    </font>
    <font>
      <b/>
      <sz val="14"/>
      <color rgb="FFFDF6D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64F5C"/>
      <name val="Calibri"/>
      <family val="2"/>
      <scheme val="minor"/>
    </font>
    <font>
      <sz val="14"/>
      <color rgb="FF064F5C"/>
      <name val="Calibri"/>
      <family val="2"/>
      <scheme val="minor"/>
    </font>
    <font>
      <sz val="12"/>
      <color rgb="FFFDF6D8"/>
      <name val="Calibri"/>
      <family val="2"/>
      <scheme val="minor"/>
    </font>
    <font>
      <sz val="14"/>
      <color rgb="FFFDF6D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64F5C"/>
        <bgColor indexed="64"/>
      </patternFill>
    </fill>
    <fill>
      <patternFill patternType="solid">
        <fgColor rgb="FF6A949D"/>
        <bgColor indexed="64"/>
      </patternFill>
    </fill>
    <fill>
      <patternFill patternType="solid">
        <fgColor rgb="FF14677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45F41"/>
        <bgColor indexed="64"/>
      </patternFill>
    </fill>
  </fills>
  <borders count="27">
    <border>
      <left/>
      <right/>
      <top/>
      <bottom/>
      <diagonal/>
    </border>
    <border>
      <left style="thin">
        <color rgb="FF064F5C"/>
      </left>
      <right/>
      <top/>
      <bottom/>
      <diagonal/>
    </border>
    <border>
      <left/>
      <right/>
      <top/>
      <bottom style="thin">
        <color rgb="FF064F5C"/>
      </bottom>
      <diagonal/>
    </border>
    <border>
      <left/>
      <right/>
      <top style="thin">
        <color rgb="FF064F5C"/>
      </top>
      <bottom/>
      <diagonal/>
    </border>
    <border>
      <left style="thin">
        <color rgb="FF064F5C"/>
      </left>
      <right style="thin">
        <color rgb="FF064F5C"/>
      </right>
      <top style="thin">
        <color rgb="FF064F5C"/>
      </top>
      <bottom/>
      <diagonal/>
    </border>
    <border>
      <left/>
      <right style="thin">
        <color rgb="FF064F5C"/>
      </right>
      <top/>
      <bottom style="thin">
        <color rgb="FF064F5C"/>
      </bottom>
      <diagonal/>
    </border>
    <border>
      <left/>
      <right style="thin">
        <color rgb="FF064F5C"/>
      </right>
      <top style="thin">
        <color rgb="FF064F5C"/>
      </top>
      <bottom style="thin">
        <color rgb="FF064F5C"/>
      </bottom>
      <diagonal/>
    </border>
    <border>
      <left style="thin">
        <color rgb="FF064F5C"/>
      </left>
      <right style="thin">
        <color rgb="FF064F5C"/>
      </right>
      <top style="thin">
        <color rgb="FF064F5C"/>
      </top>
      <bottom style="thin">
        <color rgb="FF064F5C"/>
      </bottom>
      <diagonal/>
    </border>
    <border>
      <left style="thin">
        <color rgb="FF064F5C"/>
      </left>
      <right/>
      <top style="thin">
        <color rgb="FF064F5C"/>
      </top>
      <bottom style="thin">
        <color rgb="FF064F5C"/>
      </bottom>
      <diagonal/>
    </border>
    <border>
      <left style="thin">
        <color rgb="FF064F5C"/>
      </left>
      <right/>
      <top/>
      <bottom style="thin">
        <color rgb="FF064F5C"/>
      </bottom>
      <diagonal/>
    </border>
    <border>
      <left style="thin">
        <color rgb="FF146775"/>
      </left>
      <right style="thin">
        <color rgb="FF064F5C"/>
      </right>
      <top style="thin">
        <color rgb="FF064F5C"/>
      </top>
      <bottom style="thin">
        <color rgb="FF064F5C"/>
      </bottom>
      <diagonal/>
    </border>
    <border>
      <left style="thin">
        <color rgb="FF146775"/>
      </left>
      <right style="thin">
        <color rgb="FF146775"/>
      </right>
      <top style="thin">
        <color rgb="FF064F5C"/>
      </top>
      <bottom style="thin">
        <color rgb="FF064F5C"/>
      </bottom>
      <diagonal/>
    </border>
    <border>
      <left style="thin">
        <color rgb="FF064F5C"/>
      </left>
      <right style="thin">
        <color rgb="FF146775"/>
      </right>
      <top style="thin">
        <color rgb="FF064F5C"/>
      </top>
      <bottom style="thin">
        <color rgb="FF064F5C"/>
      </bottom>
      <diagonal/>
    </border>
    <border>
      <left style="thin">
        <color rgb="FF146775"/>
      </left>
      <right/>
      <top/>
      <bottom style="thin">
        <color rgb="FF064F5C"/>
      </bottom>
      <diagonal/>
    </border>
    <border>
      <left/>
      <right style="thin">
        <color rgb="FF146775"/>
      </right>
      <top/>
      <bottom style="thin">
        <color rgb="FF064F5C"/>
      </bottom>
      <diagonal/>
    </border>
    <border>
      <left style="thin">
        <color rgb="FF146775"/>
      </left>
      <right/>
      <top style="thin">
        <color rgb="FF064F5C"/>
      </top>
      <bottom style="thin">
        <color rgb="FF064F5C"/>
      </bottom>
      <diagonal/>
    </border>
    <border>
      <left style="thin">
        <color rgb="FF146775"/>
      </left>
      <right/>
      <top style="medium">
        <color rgb="FF146775"/>
      </top>
      <bottom style="thin">
        <color rgb="FF064F5C"/>
      </bottom>
      <diagonal/>
    </border>
    <border>
      <left/>
      <right/>
      <top style="medium">
        <color rgb="FF146775"/>
      </top>
      <bottom style="thin">
        <color rgb="FF064F5C"/>
      </bottom>
      <diagonal/>
    </border>
    <border>
      <left/>
      <right style="medium">
        <color rgb="FF146775"/>
      </right>
      <top style="medium">
        <color rgb="FF146775"/>
      </top>
      <bottom style="thin">
        <color rgb="FF064F5C"/>
      </bottom>
      <diagonal/>
    </border>
    <border>
      <left style="thin">
        <color rgb="FF146775"/>
      </left>
      <right style="thin">
        <color rgb="FF146775"/>
      </right>
      <top style="thin">
        <color rgb="FF064F5C"/>
      </top>
      <bottom/>
      <diagonal/>
    </border>
    <border>
      <left style="thin">
        <color rgb="FF146775"/>
      </left>
      <right style="thin">
        <color rgb="FF064F5C"/>
      </right>
      <top style="thin">
        <color rgb="FF064F5C"/>
      </top>
      <bottom/>
      <diagonal/>
    </border>
    <border>
      <left style="thin">
        <color rgb="FF064F5C"/>
      </left>
      <right style="thin">
        <color rgb="FF146775"/>
      </right>
      <top style="thin">
        <color rgb="FF064F5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4" borderId="0" xfId="0" applyFont="1" applyFill="1"/>
    <xf numFmtId="0" fontId="0" fillId="0" borderId="23" xfId="0" applyBorder="1" applyAlignment="1">
      <alignment horizontal="center"/>
    </xf>
    <xf numFmtId="0" fontId="0" fillId="0" borderId="0" xfId="0"/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7" fillId="5" borderId="24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6D8"/>
      <color rgb="FFF45F41"/>
      <color rgb="FF1D92A8"/>
      <color rgb="FF6A949D"/>
      <color rgb="FF064F5C"/>
      <color rgb="FF146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v>Pointer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8-4836-9976-8E8456E87CAB}"/>
              </c:ext>
            </c:extLst>
          </c:dPt>
          <c:dPt>
            <c:idx val="1"/>
            <c:bubble3D val="0"/>
            <c:explosion val="5"/>
            <c:spPr>
              <a:solidFill>
                <a:srgbClr val="00B050"/>
              </a:solidFill>
              <a:ln w="508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8-4836-9976-8E8456E87CA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836-9976-8E8456E87CAB}"/>
              </c:ext>
            </c:extLst>
          </c:dPt>
          <c:cat>
            <c:numRef>
              <c:f>'Product Gauge'!$Q$2:$Q$4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179</c:v>
                </c:pt>
              </c:numCache>
            </c:numRef>
          </c:cat>
          <c:val>
            <c:numRef>
              <c:f>'Product Gauge'!$Q$2:$Q$4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8-4836-9976-8E8456E8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tx>
            <c:v>Category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8-4836-9976-8E8456E87CAB}"/>
              </c:ext>
            </c:extLst>
          </c:dPt>
          <c:dPt>
            <c:idx val="1"/>
            <c:bubble3D val="0"/>
            <c:spPr>
              <a:solidFill>
                <a:srgbClr val="FFC000">
                  <a:alpha val="7200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C8-4836-9976-8E8456E87CAB}"/>
              </c:ext>
            </c:extLst>
          </c:dPt>
          <c:dPt>
            <c:idx val="2"/>
            <c:bubble3D val="0"/>
            <c:spPr>
              <a:solidFill>
                <a:srgbClr val="6A949D">
                  <a:alpha val="7000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C8-4836-9976-8E8456E87CAB}"/>
              </c:ext>
            </c:extLst>
          </c:dPt>
          <c:dPt>
            <c:idx val="3"/>
            <c:bubble3D val="0"/>
            <c:spPr>
              <a:solidFill>
                <a:srgbClr val="064F5C">
                  <a:alpha val="7000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C8-4836-9976-8E8456E87CA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2C8-4836-9976-8E8456E87C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DEED0F7-7139-48BF-8BB6-5D3F8259C14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2C8-4836-9976-8E8456E87C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DADFF2-6128-40C8-8A78-1207623A4E9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C8-4836-9976-8E8456E87C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466A33-74D1-4536-9E70-7141D30A66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C8-4836-9976-8E8456E87C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C283CE-BCAD-4DFB-9842-370A9A7A24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C8-4836-9976-8E8456E87C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2C8-4836-9976-8E8456E87CA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'Product Gauge'!$K$2:$K$6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[1]Sheet1!$J$2:$J$5</c15:f>
                <c15:dlblRangeCache>
                  <c:ptCount val="4"/>
                  <c:pt idx="0">
                    <c:v>Ruim</c:v>
                  </c:pt>
                  <c:pt idx="1">
                    <c:v>Preocupante</c:v>
                  </c:pt>
                  <c:pt idx="2">
                    <c:v>Bom</c:v>
                  </c:pt>
                  <c:pt idx="3">
                    <c:v>Excelente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2C8-4836-9976-8E8456E87CAB}"/>
            </c:ext>
          </c:extLst>
        </c:ser>
        <c:ser>
          <c:idx val="1"/>
          <c:order val="1"/>
          <c:tx>
            <c:v>Label</c:v>
          </c:tx>
          <c:spPr>
            <a:solidFill>
              <a:schemeClr val="tx1">
                <a:lumMod val="50000"/>
                <a:lumOff val="50000"/>
                <a:alpha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C8-4836-9976-8E8456E87CAB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C8-4836-9976-8E8456E87CA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C8-4836-9976-8E8456E87CAB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C8-4836-9976-8E8456E87CA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C8-4836-9976-8E8456E87CAB}"/>
              </c:ext>
            </c:extLst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C8-4836-9976-8E8456E87CAB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C8-4836-9976-8E8456E87CAB}"/>
              </c:ext>
            </c:extLst>
          </c:dPt>
          <c:dPt>
            <c:idx val="7"/>
            <c:bubble3D val="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C8-4836-9976-8E8456E87CAB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2C8-4836-9976-8E8456E87CAB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C8-4836-9976-8E8456E87CAB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2C8-4836-9976-8E8456E87CAB}"/>
              </c:ext>
            </c:extLst>
          </c:dPt>
          <c:dLbls>
            <c:dLbl>
              <c:idx val="0"/>
              <c:layout>
                <c:manualLayout>
                  <c:x val="-4.9733570159857902E-2"/>
                  <c:y val="-7.7317979322006514E-2"/>
                </c:manualLayout>
              </c:layout>
              <c:tx>
                <c:rich>
                  <a:bodyPr/>
                  <a:lstStyle/>
                  <a:p>
                    <a:fld id="{7FD85F32-FBFF-449A-B8B8-41AA08B9B34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2C8-4836-9976-8E8456E87CAB}"/>
                </c:ext>
              </c:extLst>
            </c:dLbl>
            <c:dLbl>
              <c:idx val="1"/>
              <c:layout>
                <c:manualLayout>
                  <c:x val="-1.8946121965660152E-2"/>
                  <c:y val="-8.6982726737257418E-2"/>
                </c:manualLayout>
              </c:layout>
              <c:tx>
                <c:rich>
                  <a:bodyPr/>
                  <a:lstStyle/>
                  <a:p>
                    <a:fld id="{A8E67F80-F493-46A4-AC8A-320EAB1700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2C8-4836-9976-8E8456E87CAB}"/>
                </c:ext>
              </c:extLst>
            </c:dLbl>
            <c:dLbl>
              <c:idx val="2"/>
              <c:layout>
                <c:manualLayout>
                  <c:x val="0"/>
                  <c:y val="-8.6982726737257376E-2"/>
                </c:manualLayout>
              </c:layout>
              <c:tx>
                <c:rich>
                  <a:bodyPr/>
                  <a:lstStyle/>
                  <a:p>
                    <a:fld id="{3B621B3A-04B8-4E46-B1CC-789B1076B1E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2C8-4836-9976-8E8456E87CAB}"/>
                </c:ext>
              </c:extLst>
            </c:dLbl>
            <c:dLbl>
              <c:idx val="3"/>
              <c:layout>
                <c:manualLayout>
                  <c:x val="3.3155713439905268E-2"/>
                  <c:y val="-7.9734166175819271E-2"/>
                </c:manualLayout>
              </c:layout>
              <c:tx>
                <c:rich>
                  <a:bodyPr/>
                  <a:lstStyle/>
                  <a:p>
                    <a:fld id="{267B3FF1-AE8F-43F2-ADAB-CBB940E218A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2C8-4836-9976-8E8456E87CAB}"/>
                </c:ext>
              </c:extLst>
            </c:dLbl>
            <c:dLbl>
              <c:idx val="4"/>
              <c:layout>
                <c:manualLayout>
                  <c:x val="6.15748963883955E-2"/>
                  <c:y val="-6.7653231906755734E-2"/>
                </c:manualLayout>
              </c:layout>
              <c:tx>
                <c:rich>
                  <a:bodyPr/>
                  <a:lstStyle/>
                  <a:p>
                    <a:fld id="{2E19872D-4C72-41AD-B495-9D0A11E767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2C8-4836-9976-8E8456E87CAB}"/>
                </c:ext>
              </c:extLst>
            </c:dLbl>
            <c:dLbl>
              <c:idx val="5"/>
              <c:layout>
                <c:manualLayout>
                  <c:x val="8.5257548845470613E-2"/>
                  <c:y val="-4.590755022244139E-2"/>
                </c:manualLayout>
              </c:layout>
              <c:tx>
                <c:rich>
                  <a:bodyPr/>
                  <a:lstStyle/>
                  <a:p>
                    <a:fld id="{806D7E96-41D3-4DC0-AF33-6BF61390E3A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2C8-4836-9976-8E8456E87CAB}"/>
                </c:ext>
              </c:extLst>
            </c:dLbl>
            <c:dLbl>
              <c:idx val="6"/>
              <c:layout>
                <c:manualLayout>
                  <c:x val="9.236234458259325E-2"/>
                  <c:y val="-1.932949483050166E-2"/>
                </c:manualLayout>
              </c:layout>
              <c:tx>
                <c:rich>
                  <a:bodyPr/>
                  <a:lstStyle/>
                  <a:p>
                    <a:fld id="{17978A64-ECC0-4796-88E6-850C38F439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2C8-4836-9976-8E8456E87CAB}"/>
                </c:ext>
              </c:extLst>
            </c:dLbl>
            <c:dLbl>
              <c:idx val="7"/>
              <c:layout>
                <c:manualLayout>
                  <c:x val="8.2889283599763178E-2"/>
                  <c:y val="7.2485605614381141E-3"/>
                </c:manualLayout>
              </c:layout>
              <c:tx>
                <c:rich>
                  <a:bodyPr/>
                  <a:lstStyle/>
                  <a:p>
                    <a:fld id="{5498ABA1-E845-4C7E-A661-F2EC2BF3BF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2C8-4836-9976-8E8456E87CAB}"/>
                </c:ext>
              </c:extLst>
            </c:dLbl>
            <c:dLbl>
              <c:idx val="8"/>
              <c:layout>
                <c:manualLayout>
                  <c:x val="8.1705150976909419E-2"/>
                  <c:y val="3.14105242250318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158221-D250-433C-9085-6A2442F7673E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176435760805205E-2"/>
                      <c:h val="3.379046827603735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2C8-4836-9976-8E8456E87CAB}"/>
                </c:ext>
              </c:extLst>
            </c:dLbl>
            <c:dLbl>
              <c:idx val="9"/>
              <c:layout>
                <c:manualLayout>
                  <c:x val="7.1047957371225406E-2"/>
                  <c:y val="6.0404671345317622E-2"/>
                </c:manualLayout>
              </c:layout>
              <c:tx>
                <c:rich>
                  <a:bodyPr/>
                  <a:lstStyle/>
                  <a:p>
                    <a:fld id="{94D34320-7702-4B57-97D1-1B03C70DA7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2C8-4836-9976-8E8456E87C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22C8-4836-9976-8E8456E87CA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'Product Gauge'!$N$2:$N$12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[1]Sheet1!$M$2:$M$11</c15:f>
                <c15:dlblRangeCach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22C8-4836-9976-8E8456E8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3-4FA7-AB05-53A756F6F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3-4FA7-AB05-53A756F6F924}"/>
              </c:ext>
            </c:extLst>
          </c:dPt>
          <c:val>
            <c:numRef>
              <c:f>'Product Gauge'!$T$15:$T$16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3-4FA7-AB05-53A756F6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161925</xdr:rowOff>
    </xdr:from>
    <xdr:to>
      <xdr:col>10</xdr:col>
      <xdr:colOff>266700</xdr:colOff>
      <xdr:row>10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75C00D-B684-4A50-880F-E1A83A27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61925"/>
          <a:ext cx="421005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33335</xdr:rowOff>
    </xdr:from>
    <xdr:to>
      <xdr:col>8</xdr:col>
      <xdr:colOff>590550</xdr:colOff>
      <xdr:row>28</xdr:row>
      <xdr:rowOff>133351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F1DCA4B-7861-4953-85E7-9A3D36FCDD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13</xdr:row>
      <xdr:rowOff>180974</xdr:rowOff>
    </xdr:from>
    <xdr:to>
      <xdr:col>6</xdr:col>
      <xdr:colOff>371475</xdr:colOff>
      <xdr:row>16</xdr:row>
      <xdr:rowOff>57149</xdr:rowOff>
    </xdr:to>
    <xdr:sp macro="" textlink="$Q$2">
      <xdr:nvSpPr>
        <xdr:cNvPr id="5" name="TextBox 2">
          <a:extLst>
            <a:ext uri="{FF2B5EF4-FFF2-40B4-BE49-F238E27FC236}">
              <a16:creationId xmlns:a16="http://schemas.microsoft.com/office/drawing/2014/main" id="{DC8F5BD1-4882-4AC1-A5AE-5445E7B667CD}"/>
            </a:ext>
          </a:extLst>
        </xdr:cNvPr>
        <xdr:cNvSpPr txBox="1"/>
      </xdr:nvSpPr>
      <xdr:spPr>
        <a:xfrm>
          <a:off x="1590675" y="3419474"/>
          <a:ext cx="24384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48D6D1-6CBA-40CB-AC2C-9C157DB76950}" type="TxLink">
            <a:rPr lang="en-US" sz="2000" b="1" i="0" u="none" strike="noStrike">
              <a:solidFill>
                <a:srgbClr val="000000"/>
              </a:solidFill>
              <a:latin typeface="Gotham Black" pitchFamily="50" charset="0"/>
              <a:ea typeface="Verdana" panose="020B0604030504040204" pitchFamily="34" charset="0"/>
              <a:cs typeface="Aharoni" panose="02010803020104030203" pitchFamily="2" charset="-79"/>
            </a:rPr>
            <a:pPr algn="ctr"/>
            <a:t>20</a:t>
          </a:fld>
          <a:endParaRPr lang="en-US" sz="16600" b="1">
            <a:solidFill>
              <a:srgbClr val="FF0000"/>
            </a:solidFill>
            <a:latin typeface="Gotham Black" pitchFamily="50" charset="0"/>
            <a:ea typeface="Verdana" panose="020B0604030504040204" pitchFamily="34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19050</xdr:colOff>
      <xdr:row>13</xdr:row>
      <xdr:rowOff>19050</xdr:rowOff>
    </xdr:from>
    <xdr:to>
      <xdr:col>15</xdr:col>
      <xdr:colOff>228600</xdr:colOff>
      <xdr:row>27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96E984-4CD9-468E-9E9A-B20AB0958813}"/>
            </a:ext>
            <a:ext uri="{147F2762-F138-4A5C-976F-8EAC2B608ADB}">
              <a16:predDERef xmlns:a16="http://schemas.microsoft.com/office/drawing/2014/main" pred="{DC8F5BD1-4882-4AC1-A5AE-5445E7B66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476250</xdr:colOff>
      <xdr:row>17</xdr:row>
      <xdr:rowOff>9525</xdr:rowOff>
    </xdr:from>
    <xdr:to>
      <xdr:col>23</xdr:col>
      <xdr:colOff>400050</xdr:colOff>
      <xdr:row>27</xdr:row>
      <xdr:rowOff>41443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A7BF6F-AD2A-4B6A-8E78-F6A3DC10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4152900"/>
          <a:ext cx="7772400" cy="19369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omet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J2" t="str">
            <v>Ruim</v>
          </cell>
          <cell r="M2">
            <v>10</v>
          </cell>
          <cell r="N2">
            <v>10</v>
          </cell>
        </row>
        <row r="3">
          <cell r="J3" t="str">
            <v>Preocupante</v>
          </cell>
          <cell r="M3">
            <v>20</v>
          </cell>
          <cell r="N3">
            <v>10</v>
          </cell>
        </row>
        <row r="4">
          <cell r="J4" t="str">
            <v>Bom</v>
          </cell>
          <cell r="M4">
            <v>30</v>
          </cell>
          <cell r="N4">
            <v>10</v>
          </cell>
        </row>
        <row r="5">
          <cell r="J5" t="str">
            <v>Excelente</v>
          </cell>
          <cell r="M5">
            <v>40</v>
          </cell>
          <cell r="N5">
            <v>10</v>
          </cell>
        </row>
        <row r="6">
          <cell r="M6">
            <v>50</v>
          </cell>
          <cell r="N6">
            <v>10</v>
          </cell>
        </row>
        <row r="7">
          <cell r="M7">
            <v>60</v>
          </cell>
          <cell r="N7">
            <v>10</v>
          </cell>
        </row>
        <row r="8">
          <cell r="M8">
            <v>70</v>
          </cell>
          <cell r="N8">
            <v>10</v>
          </cell>
        </row>
        <row r="9">
          <cell r="M9">
            <v>80</v>
          </cell>
          <cell r="N9">
            <v>10</v>
          </cell>
        </row>
        <row r="10">
          <cell r="M10">
            <v>90</v>
          </cell>
          <cell r="N10">
            <v>10</v>
          </cell>
        </row>
        <row r="11">
          <cell r="M11">
            <v>100</v>
          </cell>
          <cell r="N1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Personalizada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2A8"/>
      </a:accent1>
      <a:accent2>
        <a:srgbClr val="064F5C"/>
      </a:accent2>
      <a:accent3>
        <a:srgbClr val="A5A5A5"/>
      </a:accent3>
      <a:accent4>
        <a:srgbClr val="FFC000"/>
      </a:accent4>
      <a:accent5>
        <a:srgbClr val="5B9BD5"/>
      </a:accent5>
      <a:accent6>
        <a:srgbClr val="064F5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4581-BD01-43BB-9CF8-CD6FB6F6AF2B}">
  <dimension ref="B2:C24"/>
  <sheetViews>
    <sheetView workbookViewId="0">
      <selection activeCell="B25" sqref="B25"/>
    </sheetView>
  </sheetViews>
  <sheetFormatPr defaultRowHeight="15" x14ac:dyDescent="0.25"/>
  <cols>
    <col min="2" max="2" width="33" customWidth="1"/>
    <col min="3" max="3" width="75.42578125" customWidth="1"/>
  </cols>
  <sheetData>
    <row r="2" spans="2:3" ht="18.75" x14ac:dyDescent="0.25">
      <c r="B2" s="24" t="s">
        <v>25</v>
      </c>
      <c r="C2" s="25"/>
    </row>
    <row r="3" spans="2:3" ht="18.75" x14ac:dyDescent="0.25">
      <c r="B3" s="24" t="s">
        <v>26</v>
      </c>
      <c r="C3" s="25"/>
    </row>
    <row r="4" spans="2:3" ht="18.75" x14ac:dyDescent="0.25">
      <c r="B4" s="24" t="s">
        <v>149</v>
      </c>
      <c r="C4" s="25"/>
    </row>
    <row r="5" spans="2:3" ht="18.75" x14ac:dyDescent="0.25">
      <c r="B5" s="24" t="s">
        <v>27</v>
      </c>
      <c r="C5" s="25"/>
    </row>
    <row r="6" spans="2:3" ht="18.75" x14ac:dyDescent="0.25">
      <c r="B6" s="24" t="s">
        <v>28</v>
      </c>
      <c r="C6" s="25"/>
    </row>
    <row r="7" spans="2:3" ht="18.75" x14ac:dyDescent="0.25">
      <c r="B7" s="24" t="s">
        <v>150</v>
      </c>
      <c r="C7" s="25"/>
    </row>
    <row r="8" spans="2:3" x14ac:dyDescent="0.25">
      <c r="B8" s="30"/>
      <c r="C8" s="30"/>
    </row>
    <row r="9" spans="2:3" x14ac:dyDescent="0.25">
      <c r="B9" s="30"/>
      <c r="C9" s="30"/>
    </row>
    <row r="10" spans="2:3" x14ac:dyDescent="0.25">
      <c r="B10" s="30"/>
      <c r="C10" s="30"/>
    </row>
    <row r="11" spans="2:3" x14ac:dyDescent="0.25">
      <c r="B11" s="30"/>
      <c r="C11" s="30"/>
    </row>
    <row r="12" spans="2:3" ht="18.75" x14ac:dyDescent="0.25">
      <c r="B12" s="24" t="s">
        <v>151</v>
      </c>
      <c r="C12" s="30" t="s">
        <v>152</v>
      </c>
    </row>
    <row r="13" spans="2:3" ht="18.75" x14ac:dyDescent="0.25">
      <c r="B13" s="24" t="s">
        <v>153</v>
      </c>
      <c r="C13" s="30" t="s">
        <v>154</v>
      </c>
    </row>
    <row r="14" spans="2:3" ht="18.75" x14ac:dyDescent="0.25">
      <c r="B14" s="24" t="s">
        <v>155</v>
      </c>
      <c r="C14" s="30" t="s">
        <v>156</v>
      </c>
    </row>
    <row r="15" spans="2:3" ht="18.75" x14ac:dyDescent="0.25">
      <c r="B15" s="24" t="s">
        <v>157</v>
      </c>
      <c r="C15" s="30" t="s">
        <v>158</v>
      </c>
    </row>
    <row r="16" spans="2:3" ht="18.75" x14ac:dyDescent="0.25">
      <c r="B16" s="24" t="s">
        <v>159</v>
      </c>
      <c r="C16" s="30" t="s">
        <v>160</v>
      </c>
    </row>
    <row r="17" spans="2:3" ht="18.75" x14ac:dyDescent="0.25">
      <c r="B17" s="24" t="s">
        <v>161</v>
      </c>
      <c r="C17" s="30" t="s">
        <v>162</v>
      </c>
    </row>
    <row r="18" spans="2:3" x14ac:dyDescent="0.25">
      <c r="B18" s="30"/>
      <c r="C18" s="30"/>
    </row>
    <row r="19" spans="2:3" x14ac:dyDescent="0.25">
      <c r="B19" s="30"/>
      <c r="C19" s="30"/>
    </row>
    <row r="20" spans="2:3" ht="18.75" x14ac:dyDescent="0.25">
      <c r="B20" s="24" t="s">
        <v>151</v>
      </c>
      <c r="C20" s="30" t="s">
        <v>163</v>
      </c>
    </row>
    <row r="21" spans="2:3" ht="18.75" x14ac:dyDescent="0.25">
      <c r="B21" s="24" t="s">
        <v>164</v>
      </c>
      <c r="C21" s="30" t="s">
        <v>165</v>
      </c>
    </row>
    <row r="22" spans="2:3" ht="18.75" x14ac:dyDescent="0.25">
      <c r="B22" s="24" t="s">
        <v>166</v>
      </c>
      <c r="C22" s="30" t="s">
        <v>167</v>
      </c>
    </row>
    <row r="23" spans="2:3" ht="18.75" x14ac:dyDescent="0.25">
      <c r="B23" s="24" t="s">
        <v>157</v>
      </c>
      <c r="C23" s="42" t="s">
        <v>168</v>
      </c>
    </row>
    <row r="24" spans="2:3" ht="18.75" x14ac:dyDescent="0.25">
      <c r="B24" s="24" t="s">
        <v>169</v>
      </c>
      <c r="C24" s="30" t="s">
        <v>170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2701-EED8-4E30-8153-8B6678EEDA27}">
  <dimension ref="A1:W33"/>
  <sheetViews>
    <sheetView topLeftCell="A4" workbookViewId="0">
      <selection activeCell="W2" sqref="W2:W8"/>
    </sheetView>
  </sheetViews>
  <sheetFormatPr defaultRowHeight="15" x14ac:dyDescent="0.25"/>
  <cols>
    <col min="9" max="9" width="11.28515625" customWidth="1"/>
    <col min="10" max="10" width="20.5703125" customWidth="1"/>
    <col min="11" max="11" width="8.85546875" customWidth="1"/>
    <col min="12" max="12" width="3.5703125" customWidth="1"/>
    <col min="15" max="15" width="3.28515625" customWidth="1"/>
    <col min="16" max="16" width="11.42578125" customWidth="1"/>
    <col min="17" max="17" width="10.28515625" customWidth="1"/>
    <col min="18" max="18" width="3.7109375" customWidth="1"/>
    <col min="19" max="19" width="56.5703125" customWidth="1"/>
    <col min="20" max="20" width="8.28515625" customWidth="1"/>
  </cols>
  <sheetData>
    <row r="1" spans="1:23" ht="40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2" t="s">
        <v>0</v>
      </c>
      <c r="K1" s="31" t="s">
        <v>1</v>
      </c>
      <c r="L1" s="30"/>
      <c r="M1" s="32" t="s">
        <v>2</v>
      </c>
      <c r="N1" s="31" t="s">
        <v>3</v>
      </c>
      <c r="O1" s="30"/>
      <c r="P1" s="32" t="s">
        <v>2</v>
      </c>
      <c r="Q1" s="31" t="s">
        <v>3</v>
      </c>
      <c r="R1" s="30"/>
      <c r="S1" s="39" t="s">
        <v>4</v>
      </c>
      <c r="T1" s="39" t="s">
        <v>5</v>
      </c>
      <c r="U1" s="39" t="s">
        <v>6</v>
      </c>
      <c r="V1" s="39" t="s">
        <v>7</v>
      </c>
      <c r="W1" s="30"/>
    </row>
    <row r="2" spans="1:23" ht="25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40" t="s">
        <v>8</v>
      </c>
      <c r="K2" s="41">
        <v>20</v>
      </c>
      <c r="L2" s="30"/>
      <c r="M2" s="29">
        <v>10</v>
      </c>
      <c r="N2" s="33">
        <v>10</v>
      </c>
      <c r="O2" s="30"/>
      <c r="P2" s="34" t="s">
        <v>9</v>
      </c>
      <c r="Q2" s="35">
        <f>W11</f>
        <v>20</v>
      </c>
      <c r="R2" s="30"/>
      <c r="S2" s="36" t="s">
        <v>10</v>
      </c>
      <c r="T2" s="37">
        <v>0</v>
      </c>
      <c r="U2" s="37">
        <v>5</v>
      </c>
      <c r="V2" s="37">
        <v>10</v>
      </c>
      <c r="W2" s="37">
        <v>0</v>
      </c>
    </row>
    <row r="3" spans="1:23" ht="27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40" t="s">
        <v>11</v>
      </c>
      <c r="K3" s="41">
        <v>50</v>
      </c>
      <c r="L3" s="30"/>
      <c r="M3" s="29">
        <f t="shared" ref="M3:M11" si="0">M2+10</f>
        <v>20</v>
      </c>
      <c r="N3" s="33">
        <v>10</v>
      </c>
      <c r="O3" s="30"/>
      <c r="P3" s="34" t="s">
        <v>12</v>
      </c>
      <c r="Q3" s="35">
        <v>1</v>
      </c>
      <c r="R3" s="30"/>
      <c r="S3" s="36" t="s">
        <v>13</v>
      </c>
      <c r="T3" s="37">
        <v>0</v>
      </c>
      <c r="U3" s="37">
        <v>5</v>
      </c>
      <c r="V3" s="37">
        <v>10</v>
      </c>
      <c r="W3" s="37">
        <v>5</v>
      </c>
    </row>
    <row r="4" spans="1:23" ht="21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40" t="s">
        <v>14</v>
      </c>
      <c r="K4" s="41">
        <v>20</v>
      </c>
      <c r="L4" s="30"/>
      <c r="M4" s="29">
        <f t="shared" si="0"/>
        <v>30</v>
      </c>
      <c r="N4" s="33">
        <v>10</v>
      </c>
      <c r="O4" s="30"/>
      <c r="P4" s="34" t="s">
        <v>15</v>
      </c>
      <c r="Q4" s="35">
        <f>200-Q2-Q3</f>
        <v>179</v>
      </c>
      <c r="R4" s="30"/>
      <c r="S4" s="36" t="s">
        <v>16</v>
      </c>
      <c r="T4" s="37">
        <v>0</v>
      </c>
      <c r="U4" s="37">
        <v>5</v>
      </c>
      <c r="V4" s="37">
        <v>10</v>
      </c>
      <c r="W4" s="37">
        <v>0</v>
      </c>
    </row>
    <row r="5" spans="1:23" ht="19.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40" t="s">
        <v>17</v>
      </c>
      <c r="K5" s="41">
        <v>10</v>
      </c>
      <c r="L5" s="30"/>
      <c r="M5" s="29">
        <f t="shared" si="0"/>
        <v>40</v>
      </c>
      <c r="N5" s="33">
        <v>10</v>
      </c>
      <c r="O5" s="30"/>
      <c r="P5" s="30"/>
      <c r="Q5" s="30"/>
      <c r="R5" s="30"/>
      <c r="S5" s="36" t="s">
        <v>18</v>
      </c>
      <c r="T5" s="37">
        <v>0</v>
      </c>
      <c r="U5" s="37">
        <v>15</v>
      </c>
      <c r="V5" s="37">
        <v>25</v>
      </c>
      <c r="W5" s="37">
        <v>0</v>
      </c>
    </row>
    <row r="6" spans="1:23" x14ac:dyDescent="0.25">
      <c r="A6" s="30"/>
      <c r="B6" s="30"/>
      <c r="C6" s="30"/>
      <c r="D6" s="30"/>
      <c r="E6" s="30"/>
      <c r="F6" s="30"/>
      <c r="G6" s="30"/>
      <c r="H6" s="30"/>
      <c r="I6" s="30"/>
      <c r="J6" s="40" t="s">
        <v>7</v>
      </c>
      <c r="K6" s="41">
        <f>SUBTOTAL(109,K2:K5)</f>
        <v>100</v>
      </c>
      <c r="L6" s="30"/>
      <c r="M6" s="29">
        <f t="shared" si="0"/>
        <v>50</v>
      </c>
      <c r="N6" s="33">
        <v>10</v>
      </c>
      <c r="O6" s="30"/>
      <c r="P6" s="30"/>
      <c r="Q6" s="30"/>
      <c r="R6" s="30"/>
      <c r="S6" s="36" t="s">
        <v>19</v>
      </c>
      <c r="T6" s="37">
        <v>0</v>
      </c>
      <c r="U6" s="37">
        <v>15</v>
      </c>
      <c r="V6" s="37">
        <v>25</v>
      </c>
      <c r="W6" s="37">
        <v>15</v>
      </c>
    </row>
    <row r="7" spans="1:23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29">
        <f t="shared" si="0"/>
        <v>60</v>
      </c>
      <c r="N7" s="33">
        <v>10</v>
      </c>
      <c r="O7" s="30"/>
      <c r="P7" s="30"/>
      <c r="Q7" s="30"/>
      <c r="R7" s="30"/>
      <c r="S7" s="36" t="s">
        <v>20</v>
      </c>
      <c r="T7" s="37">
        <v>0</v>
      </c>
      <c r="U7" s="37">
        <v>10</v>
      </c>
      <c r="V7" s="37">
        <v>10</v>
      </c>
      <c r="W7" s="38">
        <v>0</v>
      </c>
    </row>
    <row r="8" spans="1:23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9">
        <f t="shared" si="0"/>
        <v>70</v>
      </c>
      <c r="N8" s="33">
        <v>10</v>
      </c>
      <c r="O8" s="30"/>
      <c r="P8" s="30"/>
      <c r="Q8" s="30"/>
      <c r="R8" s="30"/>
      <c r="S8" s="36" t="s">
        <v>21</v>
      </c>
      <c r="T8" s="37">
        <v>0</v>
      </c>
      <c r="U8" s="37">
        <v>10</v>
      </c>
      <c r="V8" s="37">
        <v>10</v>
      </c>
      <c r="W8" s="37">
        <v>0</v>
      </c>
    </row>
    <row r="9" spans="1:23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29">
        <f t="shared" si="0"/>
        <v>80</v>
      </c>
      <c r="N9" s="33">
        <v>10</v>
      </c>
      <c r="O9" s="30"/>
      <c r="P9" s="30"/>
      <c r="Q9" s="30"/>
      <c r="R9" s="30"/>
      <c r="S9" s="30"/>
      <c r="T9" s="37"/>
      <c r="U9" s="37"/>
      <c r="V9" s="37"/>
      <c r="W9" s="38"/>
    </row>
    <row r="10" spans="1:23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29">
        <f t="shared" si="0"/>
        <v>90</v>
      </c>
      <c r="N10" s="33">
        <v>10</v>
      </c>
      <c r="O10" s="30"/>
      <c r="P10" s="30"/>
      <c r="Q10" s="30"/>
      <c r="R10" s="30"/>
      <c r="S10" s="30"/>
      <c r="T10" s="37"/>
      <c r="U10" s="37"/>
      <c r="V10" s="37"/>
      <c r="W10" s="37"/>
    </row>
    <row r="11" spans="1:23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29">
        <f t="shared" si="0"/>
        <v>100</v>
      </c>
      <c r="N11" s="33">
        <v>10</v>
      </c>
      <c r="O11" s="30"/>
      <c r="P11" s="30"/>
      <c r="Q11" s="30"/>
      <c r="R11" s="30"/>
      <c r="S11" s="30"/>
      <c r="T11" s="30"/>
      <c r="U11" s="30"/>
      <c r="V11" s="1">
        <f>SUM(V2:V10)</f>
        <v>100</v>
      </c>
      <c r="W11" s="1">
        <f>SUM(W2:W10)</f>
        <v>20</v>
      </c>
    </row>
    <row r="12" spans="1:23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29" t="s">
        <v>7</v>
      </c>
      <c r="N12" s="33">
        <f>SUBTOTAL(109,[1]Sheet1!$N$2:$N$11)</f>
        <v>100</v>
      </c>
      <c r="O12" s="30"/>
      <c r="P12" s="30"/>
      <c r="Q12" s="30"/>
      <c r="R12" s="30"/>
      <c r="S12" s="30"/>
      <c r="T12" s="30"/>
      <c r="U12" s="30"/>
      <c r="V12" s="30"/>
      <c r="W12" s="30"/>
    </row>
    <row r="13" spans="1:23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8.75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 t="s">
        <v>22</v>
      </c>
      <c r="T14" s="26"/>
      <c r="U14" s="30"/>
      <c r="V14" s="30"/>
      <c r="W14" s="30"/>
    </row>
    <row r="15" spans="1:23" ht="18.75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6" t="s">
        <v>23</v>
      </c>
      <c r="T15" s="27">
        <f>(100-T16)</f>
        <v>80</v>
      </c>
      <c r="U15" s="30"/>
      <c r="V15" s="30"/>
      <c r="W15" s="30"/>
    </row>
    <row r="16" spans="1:23" ht="18.75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6" t="s">
        <v>24</v>
      </c>
      <c r="T16" s="27">
        <f>(W11)</f>
        <v>20</v>
      </c>
      <c r="U16" s="30"/>
      <c r="V16" s="30"/>
      <c r="W16" s="30"/>
    </row>
    <row r="17" spans="1:19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1:19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5C4C-7FFF-4E79-9535-7B40C60C828F}">
  <dimension ref="A1:H13"/>
  <sheetViews>
    <sheetView tabSelected="1" workbookViewId="0">
      <selection activeCell="E9" sqref="E9"/>
    </sheetView>
  </sheetViews>
  <sheetFormatPr defaultRowHeight="15" x14ac:dyDescent="0.25"/>
  <cols>
    <col min="1" max="1" width="4" customWidth="1"/>
    <col min="2" max="2" width="22.7109375" customWidth="1"/>
    <col min="3" max="3" width="28.5703125" customWidth="1"/>
    <col min="4" max="4" width="40.85546875" customWidth="1"/>
    <col min="5" max="5" width="35.7109375" customWidth="1"/>
    <col min="6" max="6" width="34.140625" customWidth="1"/>
    <col min="7" max="7" width="48.42578125" customWidth="1"/>
    <col min="8" max="8" width="38.42578125" customWidth="1"/>
  </cols>
  <sheetData>
    <row r="1" spans="1:8" ht="28.5" x14ac:dyDescent="0.25">
      <c r="A1" s="43"/>
      <c r="B1" s="43"/>
      <c r="C1" s="44" t="s">
        <v>29</v>
      </c>
      <c r="D1" s="45"/>
      <c r="E1" s="46"/>
      <c r="F1" s="47" t="s">
        <v>30</v>
      </c>
      <c r="G1" s="48"/>
      <c r="H1" s="49"/>
    </row>
    <row r="2" spans="1:8" s="1" customFormat="1" ht="25.5" customHeight="1" x14ac:dyDescent="0.25">
      <c r="A2" s="50" t="s">
        <v>31</v>
      </c>
      <c r="B2" s="50"/>
      <c r="C2" s="21" t="s">
        <v>32</v>
      </c>
      <c r="D2" s="16" t="s">
        <v>33</v>
      </c>
      <c r="E2" s="22" t="s">
        <v>34</v>
      </c>
      <c r="F2" s="23" t="s">
        <v>35</v>
      </c>
      <c r="G2" s="16" t="s">
        <v>36</v>
      </c>
      <c r="H2" s="22" t="s">
        <v>37</v>
      </c>
    </row>
    <row r="3" spans="1:8" ht="116.25" customHeight="1" x14ac:dyDescent="0.25">
      <c r="A3" s="5">
        <v>5</v>
      </c>
      <c r="B3" s="7" t="s">
        <v>38</v>
      </c>
      <c r="C3" s="9" t="s">
        <v>39</v>
      </c>
      <c r="D3" s="9" t="s">
        <v>40</v>
      </c>
      <c r="E3" s="10" t="s">
        <v>41</v>
      </c>
      <c r="F3" s="10" t="s">
        <v>42</v>
      </c>
      <c r="G3" s="10" t="s">
        <v>43</v>
      </c>
      <c r="H3" s="10" t="s">
        <v>44</v>
      </c>
    </row>
    <row r="4" spans="1:8" ht="105" x14ac:dyDescent="0.25">
      <c r="A4" s="5">
        <v>4</v>
      </c>
      <c r="B4" s="7" t="s">
        <v>45</v>
      </c>
      <c r="C4" s="9" t="s">
        <v>46</v>
      </c>
      <c r="D4" s="9" t="s">
        <v>47</v>
      </c>
      <c r="E4" s="10" t="s">
        <v>48</v>
      </c>
      <c r="F4" s="10" t="s">
        <v>49</v>
      </c>
      <c r="G4" s="10" t="s">
        <v>50</v>
      </c>
      <c r="H4" s="10" t="s">
        <v>51</v>
      </c>
    </row>
    <row r="5" spans="1:8" ht="90" x14ac:dyDescent="0.25">
      <c r="A5" s="5">
        <v>3</v>
      </c>
      <c r="B5" s="7" t="s">
        <v>52</v>
      </c>
      <c r="C5" s="10" t="s">
        <v>53</v>
      </c>
      <c r="D5" s="9" t="s">
        <v>54</v>
      </c>
      <c r="E5" s="10" t="s">
        <v>55</v>
      </c>
      <c r="F5" s="55" t="s">
        <v>56</v>
      </c>
      <c r="G5" s="10" t="s">
        <v>57</v>
      </c>
      <c r="H5" s="10" t="s">
        <v>58</v>
      </c>
    </row>
    <row r="6" spans="1:8" ht="90" x14ac:dyDescent="0.25">
      <c r="A6" s="5">
        <v>2</v>
      </c>
      <c r="B6" s="7" t="s">
        <v>59</v>
      </c>
      <c r="C6" s="10" t="s">
        <v>60</v>
      </c>
      <c r="D6" s="55" t="s">
        <v>61</v>
      </c>
      <c r="E6" s="55" t="s">
        <v>62</v>
      </c>
      <c r="F6" s="10" t="s">
        <v>63</v>
      </c>
      <c r="G6" s="55" t="s">
        <v>64</v>
      </c>
      <c r="H6" s="55" t="s">
        <v>65</v>
      </c>
    </row>
    <row r="7" spans="1:8" ht="45" x14ac:dyDescent="0.25">
      <c r="A7" s="6">
        <v>1</v>
      </c>
      <c r="B7" s="8" t="s">
        <v>66</v>
      </c>
      <c r="C7" s="55" t="s">
        <v>67</v>
      </c>
      <c r="D7" s="9" t="s">
        <v>68</v>
      </c>
      <c r="E7" s="56" t="s">
        <v>69</v>
      </c>
      <c r="F7" s="10" t="s">
        <v>70</v>
      </c>
      <c r="G7" s="10" t="s">
        <v>71</v>
      </c>
      <c r="H7" s="10" t="s">
        <v>72</v>
      </c>
    </row>
    <row r="8" spans="1:8" x14ac:dyDescent="0.25">
      <c r="A8" s="30"/>
      <c r="B8" s="30"/>
      <c r="C8" s="30"/>
      <c r="D8" s="1"/>
      <c r="E8" s="30"/>
      <c r="F8" s="30"/>
      <c r="G8" s="30"/>
      <c r="H8" s="30"/>
    </row>
    <row r="13" spans="1:8" x14ac:dyDescent="0.25">
      <c r="A13" s="30"/>
      <c r="B13" s="30"/>
      <c r="C13" s="30"/>
      <c r="D13" s="30"/>
      <c r="E13" s="3"/>
      <c r="F13" s="4"/>
      <c r="G13" s="4"/>
      <c r="H13" s="4"/>
    </row>
  </sheetData>
  <mergeCells count="4">
    <mergeCell ref="A1:B1"/>
    <mergeCell ref="C1:E1"/>
    <mergeCell ref="F1:H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A80C-9AD2-47FA-B6F9-F587002470BE}">
  <dimension ref="A1:N13"/>
  <sheetViews>
    <sheetView workbookViewId="0">
      <selection activeCell="C7" sqref="C7"/>
    </sheetView>
  </sheetViews>
  <sheetFormatPr defaultRowHeight="15" x14ac:dyDescent="0.25"/>
  <cols>
    <col min="1" max="1" width="4" customWidth="1"/>
    <col min="2" max="2" width="22.7109375" customWidth="1"/>
    <col min="3" max="3" width="33" customWidth="1"/>
    <col min="4" max="4" width="46" customWidth="1"/>
    <col min="5" max="5" width="45.5703125" customWidth="1"/>
    <col min="6" max="6" width="37.28515625" customWidth="1"/>
    <col min="7" max="7" width="38.5703125" customWidth="1"/>
    <col min="8" max="10" width="37.28515625" customWidth="1"/>
    <col min="11" max="11" width="36.7109375" customWidth="1"/>
    <col min="12" max="12" width="35.42578125" customWidth="1"/>
    <col min="13" max="13" width="38.140625" customWidth="1"/>
    <col min="14" max="14" width="37.28515625" customWidth="1"/>
  </cols>
  <sheetData>
    <row r="1" spans="1:14" ht="28.5" x14ac:dyDescent="0.25">
      <c r="A1" s="43"/>
      <c r="B1" s="43"/>
      <c r="C1" s="44" t="s">
        <v>73</v>
      </c>
      <c r="D1" s="45"/>
      <c r="E1" s="46"/>
      <c r="F1" s="47" t="s">
        <v>74</v>
      </c>
      <c r="G1" s="48"/>
      <c r="H1" s="49"/>
      <c r="I1" s="47" t="s">
        <v>75</v>
      </c>
      <c r="J1" s="54"/>
      <c r="K1" s="51" t="s">
        <v>76</v>
      </c>
      <c r="L1" s="52"/>
      <c r="M1" s="52"/>
      <c r="N1" s="53"/>
    </row>
    <row r="2" spans="1:14" s="1" customFormat="1" ht="28.5" x14ac:dyDescent="0.25">
      <c r="A2" s="50" t="s">
        <v>31</v>
      </c>
      <c r="B2" s="50"/>
      <c r="C2" s="15" t="s">
        <v>77</v>
      </c>
      <c r="D2" s="16" t="s">
        <v>78</v>
      </c>
      <c r="E2" s="14" t="s">
        <v>79</v>
      </c>
      <c r="F2" s="17" t="s">
        <v>80</v>
      </c>
      <c r="G2" s="16" t="s">
        <v>81</v>
      </c>
      <c r="H2" s="14" t="s">
        <v>82</v>
      </c>
      <c r="I2" s="13" t="s">
        <v>83</v>
      </c>
      <c r="J2" s="18" t="s">
        <v>84</v>
      </c>
      <c r="K2" s="19" t="s">
        <v>85</v>
      </c>
      <c r="L2" s="20" t="s">
        <v>86</v>
      </c>
      <c r="M2" s="20" t="s">
        <v>87</v>
      </c>
      <c r="N2" s="18" t="s">
        <v>88</v>
      </c>
    </row>
    <row r="3" spans="1:14" ht="120" x14ac:dyDescent="0.25">
      <c r="A3" s="5">
        <v>5</v>
      </c>
      <c r="B3" s="7" t="s">
        <v>38</v>
      </c>
      <c r="C3" s="9" t="s">
        <v>89</v>
      </c>
      <c r="D3" s="9" t="s">
        <v>90</v>
      </c>
      <c r="E3" s="10" t="s">
        <v>91</v>
      </c>
      <c r="F3" s="10" t="s">
        <v>92</v>
      </c>
      <c r="G3" s="10" t="s">
        <v>93</v>
      </c>
      <c r="H3" s="10" t="s">
        <v>94</v>
      </c>
      <c r="I3" s="10" t="s">
        <v>95</v>
      </c>
      <c r="J3" s="10" t="s">
        <v>96</v>
      </c>
      <c r="K3" s="10" t="s">
        <v>97</v>
      </c>
      <c r="L3" s="10" t="s">
        <v>98</v>
      </c>
      <c r="M3" s="10" t="s">
        <v>99</v>
      </c>
      <c r="N3" s="10" t="s">
        <v>100</v>
      </c>
    </row>
    <row r="4" spans="1:14" ht="120" x14ac:dyDescent="0.25">
      <c r="A4" s="5">
        <v>4</v>
      </c>
      <c r="B4" s="7" t="s">
        <v>45</v>
      </c>
      <c r="C4" s="10" t="s">
        <v>101</v>
      </c>
      <c r="D4" s="9" t="s">
        <v>102</v>
      </c>
      <c r="E4" s="10" t="s">
        <v>103</v>
      </c>
      <c r="F4" s="10" t="s">
        <v>104</v>
      </c>
      <c r="G4" s="10" t="s">
        <v>105</v>
      </c>
      <c r="H4" s="10" t="s">
        <v>106</v>
      </c>
      <c r="I4" s="10" t="s">
        <v>107</v>
      </c>
      <c r="J4" s="10" t="s">
        <v>108</v>
      </c>
      <c r="K4" s="10" t="s">
        <v>109</v>
      </c>
      <c r="L4" s="10" t="s">
        <v>110</v>
      </c>
      <c r="M4" s="10" t="s">
        <v>111</v>
      </c>
      <c r="N4" s="10" t="s">
        <v>112</v>
      </c>
    </row>
    <row r="5" spans="1:14" ht="105" x14ac:dyDescent="0.25">
      <c r="A5" s="5">
        <v>3</v>
      </c>
      <c r="B5" s="7" t="s">
        <v>52</v>
      </c>
      <c r="C5" s="11" t="s">
        <v>113</v>
      </c>
      <c r="D5" s="12" t="s">
        <v>114</v>
      </c>
      <c r="E5" s="10" t="s">
        <v>115</v>
      </c>
      <c r="F5" s="10" t="s">
        <v>116</v>
      </c>
      <c r="G5" s="10" t="s">
        <v>117</v>
      </c>
      <c r="H5" s="10" t="s">
        <v>118</v>
      </c>
      <c r="I5" s="2" t="s">
        <v>119</v>
      </c>
      <c r="J5" s="10" t="s">
        <v>120</v>
      </c>
      <c r="K5" s="10" t="s">
        <v>121</v>
      </c>
      <c r="L5" s="10" t="s">
        <v>122</v>
      </c>
      <c r="M5" s="10" t="s">
        <v>123</v>
      </c>
      <c r="N5" s="10" t="s">
        <v>124</v>
      </c>
    </row>
    <row r="6" spans="1:14" ht="90" x14ac:dyDescent="0.25">
      <c r="A6" s="5">
        <v>2</v>
      </c>
      <c r="B6" s="7" t="s">
        <v>59</v>
      </c>
      <c r="C6" s="10" t="s">
        <v>125</v>
      </c>
      <c r="D6" s="10" t="s">
        <v>126</v>
      </c>
      <c r="E6" s="10" t="s">
        <v>127</v>
      </c>
      <c r="F6" s="10" t="s">
        <v>128</v>
      </c>
      <c r="G6" s="10" t="s">
        <v>129</v>
      </c>
      <c r="H6" s="10" t="s">
        <v>130</v>
      </c>
      <c r="I6" s="10" t="s">
        <v>131</v>
      </c>
      <c r="J6" s="10" t="s">
        <v>132</v>
      </c>
      <c r="K6" s="10" t="s">
        <v>133</v>
      </c>
      <c r="L6" s="10" t="s">
        <v>134</v>
      </c>
      <c r="M6" s="10" t="s">
        <v>135</v>
      </c>
      <c r="N6" s="10" t="s">
        <v>136</v>
      </c>
    </row>
    <row r="7" spans="1:14" ht="60" x14ac:dyDescent="0.25">
      <c r="A7" s="6">
        <v>1</v>
      </c>
      <c r="B7" s="8" t="s">
        <v>66</v>
      </c>
      <c r="C7" s="55" t="s">
        <v>137</v>
      </c>
      <c r="D7" s="9" t="s">
        <v>138</v>
      </c>
      <c r="E7" s="9" t="s">
        <v>139</v>
      </c>
      <c r="F7" s="10" t="s">
        <v>140</v>
      </c>
      <c r="G7" s="10" t="s">
        <v>141</v>
      </c>
      <c r="H7" s="10" t="s">
        <v>142</v>
      </c>
      <c r="I7" s="10" t="s">
        <v>143</v>
      </c>
      <c r="J7" s="10" t="s">
        <v>144</v>
      </c>
      <c r="K7" s="10" t="s">
        <v>145</v>
      </c>
      <c r="L7" s="10" t="s">
        <v>146</v>
      </c>
      <c r="M7" s="10" t="s">
        <v>147</v>
      </c>
      <c r="N7" s="10" t="s">
        <v>148</v>
      </c>
    </row>
    <row r="8" spans="1:14" x14ac:dyDescent="0.25">
      <c r="A8" s="30"/>
      <c r="B8" s="30"/>
      <c r="C8" s="30"/>
      <c r="D8" s="1"/>
      <c r="E8" s="30"/>
      <c r="F8" s="30"/>
      <c r="G8" s="30"/>
      <c r="H8" s="30"/>
      <c r="I8" s="30"/>
      <c r="J8" s="30"/>
      <c r="K8" s="30"/>
      <c r="L8" s="30"/>
      <c r="M8" s="30"/>
      <c r="N8" s="30"/>
    </row>
    <row r="13" spans="1:14" x14ac:dyDescent="0.25">
      <c r="A13" s="30"/>
      <c r="B13" s="30"/>
      <c r="C13" s="30"/>
      <c r="D13" s="30"/>
      <c r="E13" s="3"/>
      <c r="F13" s="4"/>
      <c r="G13" s="4"/>
      <c r="H13" s="4"/>
      <c r="I13" s="4"/>
      <c r="J13" s="4"/>
      <c r="K13" s="30"/>
      <c r="L13" s="30"/>
      <c r="M13" s="30"/>
      <c r="N13" s="30"/>
    </row>
  </sheetData>
  <mergeCells count="6">
    <mergeCell ref="K1:N1"/>
    <mergeCell ref="A1:B1"/>
    <mergeCell ref="A2:B2"/>
    <mergeCell ref="I1:J1"/>
    <mergeCell ref="F1:H1"/>
    <mergeCell ref="C1:E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5EDABAE9B7E740B43DD37E2AF69796" ma:contentTypeVersion="3" ma:contentTypeDescription="Crie um novo documento." ma:contentTypeScope="" ma:versionID="7c1abd2a2b5a6ecb674fbcf5cef5826f">
  <xsd:schema xmlns:xsd="http://www.w3.org/2001/XMLSchema" xmlns:xs="http://www.w3.org/2001/XMLSchema" xmlns:p="http://schemas.microsoft.com/office/2006/metadata/properties" xmlns:ns2="f5f5ead6-c136-4574-b84b-c2a473fab992" targetNamespace="http://schemas.microsoft.com/office/2006/metadata/properties" ma:root="true" ma:fieldsID="763daa257ec46fdb587931fa8708560c" ns2:_="">
    <xsd:import namespace="f5f5ead6-c136-4574-b84b-c2a473fab9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5ead6-c136-4574-b84b-c2a473fab9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21876C-4B8F-4BE6-B550-4F57BC1350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2CC878-1E55-48A3-A976-FAC5B1A5A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66C4FA-A4AE-45BE-AE0C-0FE2DC6CB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f5ead6-c136-4574-b84b-c2a473fab9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Vision</vt:lpstr>
      <vt:lpstr>Product Gauge</vt:lpstr>
      <vt:lpstr>Product Observability</vt:lpstr>
      <vt:lpstr>Product Delivery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Milfont</dc:creator>
  <cp:keywords/>
  <dc:description/>
  <cp:lastModifiedBy>Milfont</cp:lastModifiedBy>
  <cp:revision/>
  <dcterms:created xsi:type="dcterms:W3CDTF">2021-02-08T14:44:15Z</dcterms:created>
  <dcterms:modified xsi:type="dcterms:W3CDTF">2021-03-10T21:15:18Z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0x010100215EDABAE9B7E740B43DD37E2AF69796</vt:lpwstr>
  </property>
</Properties>
</file>