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mysp-cloud.kp.org/personal/weinian_x_he_kp_org/Documents/"/>
    </mc:Choice>
  </mc:AlternateContent>
  <xr:revisionPtr revIDLastSave="66" documentId="8_{30488AAD-190A-46B1-91F0-4DA7BD7D81F2}" xr6:coauthVersionLast="47" xr6:coauthVersionMax="47" xr10:uidLastSave="{D6B8356A-FDC5-45FD-A422-4685413296D1}"/>
  <bookViews>
    <workbookView xWindow="-110" yWindow="-110" windowWidth="19420" windowHeight="11500" xr2:uid="{00848B57-3555-4B5C-9B8F-08CBDC45D49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1" i="1" l="1"/>
  <c r="L23" i="1"/>
  <c r="L19" i="1"/>
  <c r="F21" i="1"/>
  <c r="F20" i="1"/>
  <c r="F22" i="1" s="1"/>
  <c r="F23" i="1" s="1"/>
  <c r="F19" i="1"/>
  <c r="F18" i="1"/>
  <c r="F17" i="1"/>
  <c r="F16" i="1"/>
  <c r="J11" i="1"/>
  <c r="J10" i="1"/>
  <c r="I11" i="1"/>
  <c r="I10" i="1"/>
  <c r="F9" i="1"/>
  <c r="F8" i="1"/>
</calcChain>
</file>

<file path=xl/sharedStrings.xml><?xml version="1.0" encoding="utf-8"?>
<sst xmlns="http://schemas.openxmlformats.org/spreadsheetml/2006/main" count="75" uniqueCount="66">
  <si>
    <t>2 Years</t>
  </si>
  <si>
    <t>52 Work weeks</t>
  </si>
  <si>
    <t>40 Hours</t>
  </si>
  <si>
    <t>Days</t>
  </si>
  <si>
    <t>Trajector</t>
  </si>
  <si>
    <t>Hours</t>
  </si>
  <si>
    <t>Prep Work</t>
  </si>
  <si>
    <t>8 Hours</t>
  </si>
  <si>
    <t>=</t>
  </si>
  <si>
    <t>Functional Laptop</t>
  </si>
  <si>
    <t>Total Hours</t>
  </si>
  <si>
    <t>Prepration</t>
  </si>
  <si>
    <t>Cost overhead for prepartion</t>
  </si>
  <si>
    <t>Total Servicability</t>
  </si>
  <si>
    <t>Remaining Devices</t>
  </si>
  <si>
    <t>4 Hours</t>
  </si>
  <si>
    <t>Hours Work Load</t>
  </si>
  <si>
    <t>Weeks</t>
  </si>
  <si>
    <t>Years</t>
  </si>
  <si>
    <t>Trajector of</t>
  </si>
  <si>
    <t>Person</t>
  </si>
  <si>
    <t>People</t>
  </si>
  <si>
    <t>Yr/ of Service Implementor</t>
  </si>
  <si>
    <t>Yr / of Service Implementor</t>
  </si>
  <si>
    <t>Pretty good business</t>
  </si>
  <si>
    <t>To Increase to 8 Hours</t>
  </si>
  <si>
    <t>Need to increase responsibility to full coverage to 8 Hours</t>
  </si>
  <si>
    <t>A normal technician should have a better coefficient in performances however I am suspecting no more than sqrt(2)</t>
  </si>
  <si>
    <t>They need technicians to do the job.</t>
  </si>
  <si>
    <t>Interesting % on investment impact score.</t>
  </si>
  <si>
    <t>Service Maintainces</t>
  </si>
  <si>
    <t>Troubleshoot</t>
  </si>
  <si>
    <t>Understaff by design. However, Incident report (Global) state is stable. Quality of Service should be fine. However, Means End Services is undetermined. Demonstrate by lagging in Information and Service. Should also have bound of inefficient (not functional wholeness). But don't know numerical methods.</t>
  </si>
  <si>
    <t>This calculation works for other types of services providers.</t>
  </si>
  <si>
    <t>Time bound</t>
  </si>
  <si>
    <t>Geo Bound with area availability.</t>
  </si>
  <si>
    <t>Similar to distributed computing is bounded to (messaging passing efficiency)</t>
  </si>
  <si>
    <t>Resources bound as well. Food, sewer, energy efficiency etc.</t>
  </si>
  <si>
    <t>This cycle last about 2 - 3 years.</t>
  </si>
  <si>
    <t>However to continue longer than that, paths are 1. Career advancement</t>
  </si>
  <si>
    <t>Increase responsibility</t>
  </si>
  <si>
    <t>Expert Domain</t>
  </si>
  <si>
    <t>Reduce staff of this one off project assignment. Which retrain every 2-3 years.</t>
  </si>
  <si>
    <t>Role change</t>
  </si>
  <si>
    <t xml:space="preserve">A lots of moving parts in HR within organizations, outside of organizations. Drafting: experiences, availability, pay rate, role availability, locations. </t>
  </si>
  <si>
    <t>900 million Q125</t>
  </si>
  <si>
    <t>Profit Generator</t>
  </si>
  <si>
    <t>Q4</t>
  </si>
  <si>
    <t>Similar Profit generator</t>
  </si>
  <si>
    <t>Org Flow</t>
  </si>
  <si>
    <t>-----</t>
  </si>
  <si>
    <t>Update, Changes Tough Project</t>
  </si>
  <si>
    <t>Illness Indicator need client count of KP</t>
  </si>
  <si>
    <t>Update Cost vs Actual Value (Calculate before, Running Performances) points to pinpoint, partition sample spaces.</t>
  </si>
  <si>
    <t>Educate and Inform</t>
  </si>
  <si>
    <t>Work being done</t>
  </si>
  <si>
    <t>Quality , Longveity (No Interrupt of Services)</t>
  </si>
  <si>
    <t>Cost work not done right</t>
  </si>
  <si>
    <t>Cost of work performed</t>
  </si>
  <si>
    <t>Overall Profits system as a whole</t>
  </si>
  <si>
    <t>Resources</t>
  </si>
  <si>
    <t>Utilization Rate</t>
  </si>
  <si>
    <t>Actual Depreciation Value</t>
  </si>
  <si>
    <t>Maybe</t>
  </si>
  <si>
    <t>Cost performances analysis: entry (age with respective to experiences, asset, team quality) payrate, training cost / benefits, overall efficiency grading</t>
  </si>
  <si>
    <t>It's expensive to have cancelled appointment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</si>
</sst>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0"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4FF7-6B0C-4447-B519-630998837185}">
  <dimension ref="D5:R63"/>
  <sheetViews>
    <sheetView tabSelected="1" topLeftCell="C42" workbookViewId="0">
      <selection activeCell="E64" sqref="E64"/>
    </sheetView>
  </sheetViews>
  <sheetFormatPr defaultRowHeight="14.5" x14ac:dyDescent="0.35"/>
  <cols>
    <col min="4" max="4" width="15.36328125" bestFit="1" customWidth="1"/>
    <col min="16" max="16" width="27.453125" bestFit="1" customWidth="1"/>
  </cols>
  <sheetData>
    <row r="5" spans="4:14" x14ac:dyDescent="0.35">
      <c r="D5" t="s">
        <v>9</v>
      </c>
      <c r="F5" t="s">
        <v>0</v>
      </c>
    </row>
    <row r="6" spans="4:14" x14ac:dyDescent="0.35">
      <c r="F6" t="s">
        <v>1</v>
      </c>
    </row>
    <row r="7" spans="4:14" x14ac:dyDescent="0.35">
      <c r="F7" t="s">
        <v>2</v>
      </c>
    </row>
    <row r="8" spans="4:14" x14ac:dyDescent="0.35">
      <c r="D8" t="s">
        <v>10</v>
      </c>
      <c r="F8">
        <f>52*40*2</f>
        <v>4160</v>
      </c>
    </row>
    <row r="9" spans="4:14" x14ac:dyDescent="0.35">
      <c r="F9">
        <f>F8/8</f>
        <v>520</v>
      </c>
      <c r="G9" t="s">
        <v>3</v>
      </c>
    </row>
    <row r="10" spans="4:14" x14ac:dyDescent="0.35">
      <c r="D10" t="s">
        <v>11</v>
      </c>
      <c r="E10" t="s">
        <v>4</v>
      </c>
      <c r="F10">
        <v>4</v>
      </c>
      <c r="G10" t="s">
        <v>5</v>
      </c>
      <c r="H10" t="s">
        <v>6</v>
      </c>
      <c r="I10">
        <f>F10/F8</f>
        <v>9.6153846153846159E-4</v>
      </c>
      <c r="J10">
        <f>I10*100</f>
        <v>9.6153846153846159E-2</v>
      </c>
      <c r="K10" t="s">
        <v>8</v>
      </c>
      <c r="L10" s="1">
        <v>8.9999999999999998E-4</v>
      </c>
      <c r="N10" t="s">
        <v>12</v>
      </c>
    </row>
    <row r="11" spans="4:14" x14ac:dyDescent="0.35">
      <c r="F11">
        <v>8</v>
      </c>
      <c r="G11" t="s">
        <v>5</v>
      </c>
      <c r="H11" t="s">
        <v>6</v>
      </c>
      <c r="I11">
        <f>F11/F8</f>
        <v>1.9230769230769232E-3</v>
      </c>
      <c r="J11">
        <f>I11*100</f>
        <v>0.19230769230769232</v>
      </c>
      <c r="K11" t="s">
        <v>8</v>
      </c>
      <c r="L11" s="1">
        <v>1.9E-3</v>
      </c>
    </row>
    <row r="12" spans="4:14" x14ac:dyDescent="0.35">
      <c r="D12" t="s">
        <v>30</v>
      </c>
      <c r="L12" t="s">
        <v>29</v>
      </c>
    </row>
    <row r="13" spans="4:14" x14ac:dyDescent="0.35">
      <c r="D13" t="s">
        <v>31</v>
      </c>
    </row>
    <row r="15" spans="4:14" x14ac:dyDescent="0.35">
      <c r="D15" t="s">
        <v>13</v>
      </c>
      <c r="F15">
        <v>3875</v>
      </c>
      <c r="G15" t="s">
        <v>14</v>
      </c>
    </row>
    <row r="16" spans="4:14" x14ac:dyDescent="0.35">
      <c r="D16" t="s">
        <v>19</v>
      </c>
      <c r="E16" t="s">
        <v>15</v>
      </c>
      <c r="F16">
        <f>F15*4</f>
        <v>15500</v>
      </c>
      <c r="G16" t="s">
        <v>16</v>
      </c>
    </row>
    <row r="17" spans="4:14" x14ac:dyDescent="0.35">
      <c r="F17">
        <f>F16/8</f>
        <v>1937.5</v>
      </c>
      <c r="G17" t="s">
        <v>3</v>
      </c>
    </row>
    <row r="18" spans="4:14" x14ac:dyDescent="0.35">
      <c r="F18">
        <f>F17/5</f>
        <v>387.5</v>
      </c>
      <c r="G18" t="s">
        <v>17</v>
      </c>
      <c r="L18">
        <v>8</v>
      </c>
      <c r="M18" t="s">
        <v>21</v>
      </c>
    </row>
    <row r="19" spans="4:14" x14ac:dyDescent="0.35">
      <c r="F19">
        <f>F18/52</f>
        <v>7.4519230769230766</v>
      </c>
      <c r="G19" t="s">
        <v>18</v>
      </c>
      <c r="I19">
        <v>1</v>
      </c>
      <c r="J19" t="s">
        <v>20</v>
      </c>
      <c r="L19">
        <f>F19/8</f>
        <v>0.93149038461538458</v>
      </c>
      <c r="N19" t="s">
        <v>22</v>
      </c>
    </row>
    <row r="20" spans="4:14" x14ac:dyDescent="0.35">
      <c r="E20" t="s">
        <v>7</v>
      </c>
      <c r="F20">
        <f>F15*8</f>
        <v>31000</v>
      </c>
      <c r="G20" t="s">
        <v>16</v>
      </c>
    </row>
    <row r="21" spans="4:14" x14ac:dyDescent="0.35">
      <c r="F21">
        <f>F20/8</f>
        <v>3875</v>
      </c>
      <c r="G21" t="s">
        <v>3</v>
      </c>
    </row>
    <row r="22" spans="4:14" x14ac:dyDescent="0.35">
      <c r="F22">
        <f>F21/5</f>
        <v>775</v>
      </c>
      <c r="G22" t="s">
        <v>17</v>
      </c>
    </row>
    <row r="23" spans="4:14" x14ac:dyDescent="0.35">
      <c r="F23">
        <f>F22/52</f>
        <v>14.903846153846153</v>
      </c>
      <c r="G23" t="s">
        <v>18</v>
      </c>
      <c r="I23">
        <v>1</v>
      </c>
      <c r="J23" t="s">
        <v>20</v>
      </c>
      <c r="L23">
        <f>F23/8</f>
        <v>1.8629807692307692</v>
      </c>
      <c r="N23" t="s">
        <v>23</v>
      </c>
    </row>
    <row r="25" spans="4:14" x14ac:dyDescent="0.35">
      <c r="D25" t="s">
        <v>24</v>
      </c>
    </row>
    <row r="27" spans="4:14" x14ac:dyDescent="0.35">
      <c r="E27" t="s">
        <v>25</v>
      </c>
    </row>
    <row r="28" spans="4:14" x14ac:dyDescent="0.35">
      <c r="F28" t="s">
        <v>26</v>
      </c>
    </row>
    <row r="29" spans="4:14" x14ac:dyDescent="0.35">
      <c r="F29" t="s">
        <v>27</v>
      </c>
    </row>
    <row r="30" spans="4:14" x14ac:dyDescent="0.35">
      <c r="F30" t="s">
        <v>28</v>
      </c>
    </row>
    <row r="31" spans="4:14" x14ac:dyDescent="0.35">
      <c r="F31" t="s">
        <v>32</v>
      </c>
    </row>
    <row r="33" spans="4:13" x14ac:dyDescent="0.35">
      <c r="D33" t="s">
        <v>33</v>
      </c>
    </row>
    <row r="34" spans="4:13" x14ac:dyDescent="0.35">
      <c r="E34" t="s">
        <v>34</v>
      </c>
    </row>
    <row r="35" spans="4:13" x14ac:dyDescent="0.35">
      <c r="E35" t="s">
        <v>35</v>
      </c>
    </row>
    <row r="36" spans="4:13" x14ac:dyDescent="0.35">
      <c r="E36" t="s">
        <v>36</v>
      </c>
    </row>
    <row r="37" spans="4:13" x14ac:dyDescent="0.35">
      <c r="E37" t="s">
        <v>37</v>
      </c>
    </row>
    <row r="39" spans="4:13" x14ac:dyDescent="0.35">
      <c r="D39" t="s">
        <v>38</v>
      </c>
    </row>
    <row r="40" spans="4:13" x14ac:dyDescent="0.35">
      <c r="D40" t="s">
        <v>39</v>
      </c>
    </row>
    <row r="41" spans="4:13" x14ac:dyDescent="0.35">
      <c r="E41" t="s">
        <v>40</v>
      </c>
    </row>
    <row r="42" spans="4:13" x14ac:dyDescent="0.35">
      <c r="E42" t="s">
        <v>41</v>
      </c>
    </row>
    <row r="43" spans="4:13" x14ac:dyDescent="0.35">
      <c r="E43" t="s">
        <v>42</v>
      </c>
      <c r="M43" t="s">
        <v>64</v>
      </c>
    </row>
    <row r="44" spans="4:13" x14ac:dyDescent="0.35">
      <c r="E44" t="s">
        <v>43</v>
      </c>
    </row>
    <row r="46" spans="4:13" x14ac:dyDescent="0.35">
      <c r="E46" t="s">
        <v>44</v>
      </c>
    </row>
    <row r="47" spans="4:13" x14ac:dyDescent="0.35">
      <c r="E47" t="s">
        <v>49</v>
      </c>
    </row>
    <row r="49" spans="5:18" x14ac:dyDescent="0.35">
      <c r="E49" t="s">
        <v>45</v>
      </c>
      <c r="H49">
        <v>10000</v>
      </c>
    </row>
    <row r="50" spans="5:18" x14ac:dyDescent="0.35">
      <c r="H50">
        <v>1000000</v>
      </c>
    </row>
    <row r="51" spans="5:18" x14ac:dyDescent="0.35">
      <c r="H51">
        <f>100*900</f>
        <v>90000</v>
      </c>
      <c r="I51" t="s">
        <v>46</v>
      </c>
      <c r="K51" t="s">
        <v>52</v>
      </c>
    </row>
    <row r="52" spans="5:18" x14ac:dyDescent="0.35">
      <c r="E52" t="s">
        <v>47</v>
      </c>
      <c r="F52">
        <v>935</v>
      </c>
    </row>
    <row r="53" spans="5:18" x14ac:dyDescent="0.35">
      <c r="H53" t="s">
        <v>48</v>
      </c>
    </row>
    <row r="55" spans="5:18" x14ac:dyDescent="0.35">
      <c r="E55" s="2" t="s">
        <v>50</v>
      </c>
    </row>
    <row r="56" spans="5:18" x14ac:dyDescent="0.35">
      <c r="E56" t="s">
        <v>51</v>
      </c>
    </row>
    <row r="58" spans="5:18" x14ac:dyDescent="0.35">
      <c r="E58" t="s">
        <v>53</v>
      </c>
    </row>
    <row r="59" spans="5:18" x14ac:dyDescent="0.35">
      <c r="E59">
        <v>1</v>
      </c>
      <c r="F59" t="s">
        <v>54</v>
      </c>
    </row>
    <row r="60" spans="5:18" x14ac:dyDescent="0.35">
      <c r="E60">
        <v>2</v>
      </c>
      <c r="F60" t="s">
        <v>55</v>
      </c>
      <c r="H60" t="s">
        <v>56</v>
      </c>
      <c r="M60" t="s">
        <v>57</v>
      </c>
      <c r="P60" t="s">
        <v>59</v>
      </c>
      <c r="R60" t="s">
        <v>58</v>
      </c>
    </row>
    <row r="61" spans="5:18" x14ac:dyDescent="0.35">
      <c r="E61" t="s">
        <v>63</v>
      </c>
      <c r="F61" t="s">
        <v>60</v>
      </c>
      <c r="H61" t="s">
        <v>61</v>
      </c>
      <c r="J61" t="s">
        <v>62</v>
      </c>
    </row>
    <row r="63" spans="5:18" x14ac:dyDescent="0.35">
      <c r="E63" t="s">
        <v>65</v>
      </c>
    </row>
  </sheetData>
  <pageMargins left="0.7" right="0.7" top="0.75" bottom="0.75" header="0.3" footer="0.3"/>
</worksheet>
</file>

<file path=docMetadata/LabelInfo.xml><?xml version="1.0" encoding="utf-8"?>
<clbl:labelList xmlns:clbl="http://schemas.microsoft.com/office/2020/mipLabelMetadata">
  <clbl:label id="{3f8a7bc4-e337-47a5-a0fc-0d512c0e05f1}" enabled="0" method="" siteId="{3f8a7bc4-e337-47a5-a0fc-0d512c0e05f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Weinian He</dc:creator>
  <cp:lastModifiedBy>Weinian He</cp:lastModifiedBy>
  <dcterms:created xsi:type="dcterms:W3CDTF">2025-07-22T17:18:10Z</dcterms:created>
  <dcterms:modified xsi:type="dcterms:W3CDTF">2025-07-25T14:38:06Z</dcterms:modified>
</cp:coreProperties>
</file>