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Sheet1!$B$3:$N$26</definedName>
  </definedNames>
  <calcPr calcId="144525"/>
</workbook>
</file>

<file path=xl/sharedStrings.xml><?xml version="1.0" encoding="utf-8"?>
<sst xmlns="http://schemas.openxmlformats.org/spreadsheetml/2006/main" count="59">
  <si>
    <r>
      <rPr>
        <b/>
        <sz val="18"/>
        <rFont val="宋体"/>
        <charset val="134"/>
      </rPr>
      <t>工程量价格清单</t>
    </r>
  </si>
  <si>
    <t>判断</t>
  </si>
  <si>
    <t>Item</t>
  </si>
  <si>
    <t>Specifications</t>
  </si>
  <si>
    <t>Qty</t>
  </si>
  <si>
    <t>Unit</t>
  </si>
  <si>
    <r>
      <rPr>
        <b/>
        <sz val="10"/>
        <rFont val="宋体"/>
        <charset val="134"/>
      </rPr>
      <t>材料价格</t>
    </r>
    <r>
      <rPr>
        <b/>
        <sz val="10"/>
        <rFont val="Arial Narrow"/>
        <charset val="134"/>
      </rPr>
      <t>/RMB</t>
    </r>
  </si>
  <si>
    <r>
      <rPr>
        <b/>
        <sz val="10"/>
        <rFont val="宋体"/>
        <charset val="134"/>
      </rPr>
      <t>人工价格</t>
    </r>
    <r>
      <rPr>
        <b/>
        <sz val="10"/>
        <rFont val="Arial Narrow"/>
        <charset val="134"/>
      </rPr>
      <t>/RMB</t>
    </r>
  </si>
  <si>
    <t>Total RMB</t>
  </si>
  <si>
    <t>Remark</t>
  </si>
  <si>
    <t>编号</t>
  </si>
  <si>
    <t>序号</t>
  </si>
  <si>
    <t>规格</t>
  </si>
  <si>
    <t>数量</t>
  </si>
  <si>
    <t>单位</t>
  </si>
  <si>
    <t>报价</t>
  </si>
  <si>
    <t>基本参数</t>
  </si>
  <si>
    <r>
      <rPr>
        <b/>
        <sz val="10"/>
        <rFont val="宋体"/>
        <charset val="134"/>
      </rPr>
      <t>单价</t>
    </r>
  </si>
  <si>
    <r>
      <rPr>
        <b/>
        <sz val="10"/>
        <rFont val="宋体"/>
        <charset val="134"/>
      </rPr>
      <t>复价</t>
    </r>
  </si>
  <si>
    <r>
      <rPr>
        <b/>
        <sz val="10"/>
        <rFont val="宋体"/>
        <charset val="134"/>
      </rPr>
      <t>总价</t>
    </r>
    <r>
      <rPr>
        <b/>
        <sz val="10"/>
        <rFont val="Arial Narrow"/>
        <charset val="134"/>
      </rPr>
      <t xml:space="preserve"> RMB</t>
    </r>
  </si>
  <si>
    <r>
      <rPr>
        <b/>
        <sz val="10"/>
        <rFont val="宋体"/>
        <charset val="134"/>
      </rPr>
      <t>备注</t>
    </r>
  </si>
  <si>
    <r>
      <rPr>
        <b/>
        <sz val="10"/>
        <rFont val="宋体"/>
        <charset val="134"/>
      </rPr>
      <t>照明灯具</t>
    </r>
  </si>
  <si>
    <r>
      <rPr>
        <sz val="10"/>
        <rFont val="宋体"/>
        <charset val="134"/>
      </rPr>
      <t>防水大功率筒灯</t>
    </r>
    <r>
      <rPr>
        <sz val="10"/>
        <rFont val="Arial Narrow"/>
        <charset val="134"/>
      </rPr>
      <t>4*32W</t>
    </r>
  </si>
  <si>
    <r>
      <rPr>
        <sz val="10"/>
        <rFont val="宋体"/>
        <charset val="134"/>
      </rPr>
      <t>套</t>
    </r>
  </si>
  <si>
    <r>
      <rPr>
        <sz val="10"/>
        <rFont val="宋体"/>
        <charset val="134"/>
      </rPr>
      <t>防鹰大功率筒灯</t>
    </r>
    <r>
      <rPr>
        <sz val="10"/>
        <rFont val="Arial Narrow"/>
        <charset val="134"/>
      </rPr>
      <t>4*32W</t>
    </r>
  </si>
  <si>
    <r>
      <rPr>
        <sz val="10"/>
        <rFont val="宋体"/>
        <charset val="134"/>
      </rPr>
      <t>防爆型壁挂式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1*20W</t>
    </r>
  </si>
  <si>
    <t>可以</t>
  </si>
  <si>
    <r>
      <rPr>
        <sz val="10"/>
        <rFont val="宋体"/>
        <charset val="134"/>
      </rPr>
      <t>防爆型格栅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3*10W</t>
    </r>
  </si>
  <si>
    <r>
      <rPr>
        <sz val="10"/>
        <rFont val="宋体"/>
        <charset val="134"/>
      </rPr>
      <t>大功率筒灯</t>
    </r>
    <r>
      <rPr>
        <sz val="10"/>
        <rFont val="Arial Narrow"/>
        <charset val="134"/>
      </rPr>
      <t>4*32W</t>
    </r>
  </si>
  <si>
    <t>4头方形斗胆灯4*12w，开口240*240mm</t>
  </si>
  <si>
    <r>
      <rPr>
        <sz val="10"/>
        <rFont val="宋体"/>
        <charset val="134"/>
      </rPr>
      <t>应急双头灯（蓄电池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分钟）</t>
    </r>
    <r>
      <rPr>
        <sz val="10"/>
        <rFont val="Arial Narrow"/>
        <charset val="134"/>
      </rPr>
      <t>2*10W</t>
    </r>
  </si>
  <si>
    <r>
      <rPr>
        <sz val="10"/>
        <rFont val="宋体"/>
        <charset val="134"/>
      </rPr>
      <t>格栅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3*10W/600*600mm</t>
    </r>
  </si>
  <si>
    <r>
      <rPr>
        <sz val="10"/>
        <rFont val="宋体"/>
        <charset val="134"/>
      </rPr>
      <t>格栅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3*9W/600*600mm</t>
    </r>
    <r>
      <rPr>
        <sz val="10"/>
        <rFont val="宋体"/>
        <charset val="134"/>
      </rPr>
      <t>（光效</t>
    </r>
    <r>
      <rPr>
        <sz val="10"/>
        <rFont val="Arial Narrow"/>
        <charset val="134"/>
      </rPr>
      <t>100lm/w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</si>
  <si>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应急格栅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3*10W/600*600mm(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</t>
    </r>
    <r>
      <rPr>
        <sz val="10"/>
        <rFont val="Arial Narrow"/>
        <charset val="134"/>
      </rPr>
      <t>)</t>
    </r>
  </si>
  <si>
    <r>
      <rPr>
        <sz val="10"/>
        <rFont val="宋体"/>
        <charset val="134"/>
      </rPr>
      <t>应急格栅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3*9W/600*600mm(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分钟，过消防认证，光效</t>
    </r>
    <r>
      <rPr>
        <sz val="10"/>
        <rFont val="Arial Narrow"/>
        <charset val="134"/>
      </rPr>
      <t>100lm/w)</t>
    </r>
  </si>
  <si>
    <r>
      <rPr>
        <sz val="10"/>
        <rFont val="宋体"/>
        <charset val="134"/>
      </rPr>
      <t>格栅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3*20W/1200*600mm</t>
    </r>
  </si>
  <si>
    <r>
      <rPr>
        <sz val="10"/>
        <rFont val="宋体"/>
        <charset val="134"/>
      </rPr>
      <t>格栅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3*18W/1200*600mm</t>
    </r>
    <r>
      <rPr>
        <sz val="10"/>
        <rFont val="宋体"/>
        <charset val="134"/>
      </rPr>
      <t>（光效</t>
    </r>
    <r>
      <rPr>
        <sz val="10"/>
        <rFont val="Arial Narrow"/>
        <charset val="134"/>
      </rPr>
      <t>100lm/w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</si>
  <si>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应急格栅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3*20W/1200*600mm(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</t>
    </r>
    <r>
      <rPr>
        <sz val="10"/>
        <rFont val="Arial Narrow"/>
        <charset val="134"/>
      </rPr>
      <t>)</t>
    </r>
  </si>
  <si>
    <r>
      <t>应急格栅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3*18W/1200*600mm(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分钟，过消防认证，光效</t>
    </r>
    <r>
      <rPr>
        <sz val="10"/>
        <rFont val="Arial Narrow"/>
        <charset val="134"/>
      </rPr>
      <t>100lm/w)</t>
    </r>
  </si>
  <si>
    <r>
      <rPr>
        <sz val="10"/>
        <rFont val="宋体"/>
        <charset val="134"/>
      </rPr>
      <t>双管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2*20W/1200mm</t>
    </r>
  </si>
  <si>
    <r>
      <rPr>
        <sz val="10"/>
        <rFont val="宋体"/>
        <charset val="134"/>
      </rPr>
      <t>双管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2*18W/1200mm</t>
    </r>
    <r>
      <rPr>
        <sz val="10"/>
        <rFont val="宋体"/>
        <charset val="134"/>
      </rPr>
      <t>（含支架，光效</t>
    </r>
    <r>
      <rPr>
        <sz val="10"/>
        <rFont val="Arial Narrow"/>
        <charset val="134"/>
      </rPr>
      <t>100lm/w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</si>
  <si>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黄光洁净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2*20W/1200mm</t>
    </r>
  </si>
  <si>
    <r>
      <rPr>
        <sz val="10"/>
        <rFont val="宋体"/>
        <charset val="134"/>
      </rPr>
      <t>黄光洁净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2*18W/1200mm</t>
    </r>
    <r>
      <rPr>
        <sz val="10"/>
        <rFont val="宋体"/>
        <charset val="134"/>
      </rPr>
      <t>（色温</t>
    </r>
    <r>
      <rPr>
        <sz val="10"/>
        <rFont val="Arial Narrow"/>
        <charset val="134"/>
      </rPr>
      <t>3000k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</si>
  <si>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应急黄光洁净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2*20W/1200mm(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</t>
    </r>
    <r>
      <rPr>
        <sz val="10"/>
        <rFont val="Arial Narrow"/>
        <charset val="134"/>
      </rPr>
      <t>)</t>
    </r>
  </si>
  <si>
    <r>
      <rPr>
        <sz val="10"/>
        <rFont val="宋体"/>
        <charset val="134"/>
      </rPr>
      <t>应急黄光洁净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2*18W/1200mm(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分钟过消防认证，色温</t>
    </r>
    <r>
      <rPr>
        <sz val="10"/>
        <rFont val="Arial Narrow"/>
        <charset val="134"/>
      </rPr>
      <t>3000k)</t>
    </r>
  </si>
  <si>
    <r>
      <rPr>
        <sz val="10"/>
        <rFont val="宋体"/>
        <charset val="134"/>
      </rPr>
      <t>防腐洁净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2*20W/1200mm</t>
    </r>
  </si>
  <si>
    <r>
      <rPr>
        <sz val="10"/>
        <rFont val="宋体"/>
        <charset val="134"/>
      </rPr>
      <t>防腐洁净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2*18W/1200mm</t>
    </r>
  </si>
  <si>
    <r>
      <rPr>
        <sz val="10"/>
        <rFont val="宋体"/>
        <charset val="134"/>
      </rPr>
      <t>应急防腐洁净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2*20W/1200mm(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</t>
    </r>
    <r>
      <rPr>
        <sz val="10"/>
        <rFont val="Arial Narrow"/>
        <charset val="134"/>
      </rPr>
      <t>)</t>
    </r>
  </si>
  <si>
    <r>
      <rPr>
        <sz val="10"/>
        <rFont val="宋体"/>
        <charset val="134"/>
      </rPr>
      <t>应急防腐洁净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2*18W/1200mm(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</t>
    </r>
    <r>
      <rPr>
        <sz val="10"/>
        <rFont val="Arial Narrow"/>
        <charset val="134"/>
      </rPr>
      <t>)</t>
    </r>
  </si>
  <si>
    <r>
      <rPr>
        <sz val="10"/>
        <rFont val="宋体"/>
        <charset val="134"/>
      </rPr>
      <t>双管洁净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2*20W/1200mm</t>
    </r>
  </si>
  <si>
    <r>
      <rPr>
        <sz val="10"/>
        <rFont val="宋体"/>
        <charset val="134"/>
      </rPr>
      <t>双管洁净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2*18W/1200mm</t>
    </r>
  </si>
  <si>
    <r>
      <rPr>
        <sz val="10"/>
        <rFont val="宋体"/>
        <charset val="134"/>
      </rPr>
      <t>应急双管洁净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2*20W/1200mm(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</t>
    </r>
    <r>
      <rPr>
        <sz val="10"/>
        <rFont val="Arial Narrow"/>
        <charset val="134"/>
      </rPr>
      <t>)</t>
    </r>
  </si>
  <si>
    <r>
      <rPr>
        <sz val="10"/>
        <rFont val="宋体"/>
        <charset val="134"/>
      </rPr>
      <t>应急双管洁净</t>
    </r>
    <r>
      <rPr>
        <sz val="10"/>
        <rFont val="Arial Narrow"/>
        <charset val="134"/>
      </rPr>
      <t>LED</t>
    </r>
    <r>
      <rPr>
        <sz val="10"/>
        <rFont val="宋体"/>
        <charset val="134"/>
      </rPr>
      <t>灯</t>
    </r>
    <r>
      <rPr>
        <sz val="10"/>
        <rFont val="Arial Narrow"/>
        <charset val="134"/>
      </rPr>
      <t>2*18W/1200mm(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</t>
    </r>
    <r>
      <rPr>
        <sz val="10"/>
        <rFont val="Arial Narrow"/>
        <charset val="134"/>
      </rPr>
      <t>)</t>
    </r>
  </si>
  <si>
    <r>
      <rPr>
        <sz val="10"/>
        <rFont val="宋体"/>
        <charset val="134"/>
      </rPr>
      <t>筒灯</t>
    </r>
    <r>
      <rPr>
        <sz val="10"/>
        <rFont val="Arial Narrow"/>
        <charset val="134"/>
      </rPr>
      <t>1*20W</t>
    </r>
  </si>
  <si>
    <r>
      <rPr>
        <sz val="10"/>
        <rFont val="宋体"/>
        <charset val="134"/>
      </rPr>
      <t>开孔：</t>
    </r>
    <r>
      <rPr>
        <sz val="10"/>
        <rFont val="Arial Narrow"/>
        <charset val="134"/>
      </rPr>
      <t xml:space="preserve">180mm </t>
    </r>
    <r>
      <rPr>
        <sz val="10"/>
        <rFont val="宋体"/>
        <charset val="134"/>
      </rPr>
      <t>功率</t>
    </r>
    <r>
      <rPr>
        <sz val="10"/>
        <rFont val="Arial Narrow"/>
        <charset val="134"/>
      </rPr>
      <t>20w</t>
    </r>
  </si>
  <si>
    <r>
      <rPr>
        <sz val="10"/>
        <rFont val="宋体"/>
        <charset val="134"/>
      </rPr>
      <t>出口指示灯</t>
    </r>
    <r>
      <rPr>
        <sz val="10"/>
        <rFont val="Arial Narrow"/>
        <charset val="134"/>
      </rPr>
      <t>LED1*4W(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</t>
    </r>
    <r>
      <rPr>
        <sz val="10"/>
        <rFont val="Arial Narrow"/>
        <charset val="134"/>
      </rPr>
      <t>)</t>
    </r>
  </si>
  <si>
    <r>
      <rPr>
        <sz val="10"/>
        <rFont val="宋体"/>
        <charset val="134"/>
      </rPr>
      <t>单向指示灯</t>
    </r>
    <r>
      <rPr>
        <sz val="10"/>
        <rFont val="Arial Narrow"/>
        <charset val="134"/>
      </rPr>
      <t>LED1*4W(</t>
    </r>
    <r>
      <rPr>
        <sz val="10"/>
        <rFont val="宋体"/>
        <charset val="134"/>
      </rPr>
      <t>蓄电池</t>
    </r>
    <r>
      <rPr>
        <sz val="10"/>
        <rFont val="Arial Narrow"/>
        <charset val="134"/>
      </rPr>
      <t>90</t>
    </r>
    <r>
      <rPr>
        <sz val="10"/>
        <rFont val="宋体"/>
        <charset val="134"/>
      </rPr>
      <t>分钟</t>
    </r>
    <r>
      <rPr>
        <sz val="10"/>
        <rFont val="Arial Narrow"/>
        <charset val="134"/>
      </rPr>
      <t>)</t>
    </r>
  </si>
  <si>
    <r>
      <rPr>
        <b/>
        <sz val="10"/>
        <rFont val="宋体"/>
        <charset val="134"/>
      </rPr>
      <t>小计</t>
    </r>
  </si>
  <si>
    <r>
      <rPr>
        <b/>
        <sz val="10"/>
        <rFont val="Arial Narrow"/>
        <charset val="134"/>
      </rPr>
      <t xml:space="preserve">Total Project  Quotation (RMB)
</t>
    </r>
    <r>
      <rPr>
        <b/>
        <sz val="10"/>
        <rFont val="宋体"/>
        <charset val="134"/>
      </rPr>
      <t>本次项目报价</t>
    </r>
    <r>
      <rPr>
        <b/>
        <sz val="10"/>
        <rFont val="Arial Narrow"/>
        <charset val="134"/>
      </rPr>
      <t xml:space="preserve"> (RMB)</t>
    </r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</si>
</sst>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\¥#,##0.00_);[Red]\(\¥#,##0.00\)"/>
    <numFmt numFmtId="177" formatCode="0.00_ "/>
    <numFmt numFmtId="178" formatCode="0.00_);[Red]\(0.00\)"/>
    <numFmt numFmtId="179" formatCode="\¥#,##0_);[Red]\(\¥#,##0\)"/>
    <numFmt numFmtId="180" formatCode="\¥#,##0;\¥\-#,##0"/>
  </numFmts>
  <fonts count="30">
    <font>
      <sz val="11"/>
      <color theme="1"/>
      <name val="宋体"/>
      <charset val="134"/>
      <scheme val="minor"/>
    </font>
    <font>
      <b/>
      <sz val="10"/>
      <name val="Arial Narrow"/>
      <charset val="134"/>
    </font>
    <font>
      <sz val="10"/>
      <name val="Arial Narrow"/>
      <charset val="134"/>
    </font>
    <font>
      <sz val="8"/>
      <name val="Arial Narrow"/>
      <charset val="134"/>
    </font>
    <font>
      <b/>
      <sz val="18"/>
      <name val="Arial Narrow"/>
      <charset val="134"/>
    </font>
    <font>
      <b/>
      <sz val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i/>
      <sz val="10"/>
      <name val="Arial Narrow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8" borderId="1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0" borderId="0"/>
    <xf numFmtId="0" fontId="12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4" fillId="23" borderId="8" applyNumberFormat="0" applyAlignment="0" applyProtection="0">
      <alignment vertical="center"/>
    </xf>
    <xf numFmtId="0" fontId="26" fillId="33" borderId="13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78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80" fontId="1" fillId="0" borderId="3" xfId="11" applyNumberFormat="1" applyFont="1" applyFill="1" applyBorder="1" applyAlignment="1">
      <alignment horizontal="center" vertical="center"/>
    </xf>
    <xf numFmtId="180" fontId="1" fillId="0" borderId="5" xfId="11" applyNumberFormat="1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76" fontId="8" fillId="0" borderId="5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9" fontId="1" fillId="0" borderId="4" xfId="0" applyNumberFormat="1" applyFont="1" applyFill="1" applyBorder="1" applyAlignment="1">
      <alignment horizontal="right" vertical="center"/>
    </xf>
    <xf numFmtId="180" fontId="1" fillId="0" borderId="6" xfId="11" applyNumberFormat="1" applyFont="1" applyFill="1" applyBorder="1" applyAlignment="1">
      <alignment horizontal="center" vertical="center"/>
    </xf>
    <xf numFmtId="176" fontId="2" fillId="0" borderId="0" xfId="20" applyNumberFormat="1" applyFont="1" applyFill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topLeftCell="A4" workbookViewId="0">
      <selection activeCell="C16" sqref="C16:F17"/>
    </sheetView>
  </sheetViews>
  <sheetFormatPr defaultColWidth="9" defaultRowHeight="12.75"/>
  <cols>
    <col min="1" max="1" width="3.625" style="4" customWidth="1"/>
    <col min="2" max="2" width="5.625" style="5" customWidth="1"/>
    <col min="3" max="3" width="30.625" style="6" customWidth="1"/>
    <col min="4" max="4" width="7.125" style="4" customWidth="1"/>
    <col min="5" max="5" width="5.125" style="4" customWidth="1"/>
    <col min="6" max="7" width="19.75" style="7" customWidth="1"/>
    <col min="8" max="8" width="25" style="8" customWidth="1"/>
    <col min="9" max="12" width="8.625" style="6" customWidth="1"/>
    <col min="13" max="14" width="9.625" style="6" customWidth="1"/>
    <col min="15" max="259" width="9" style="6"/>
    <col min="260" max="260" width="3.625" style="6" customWidth="1"/>
    <col min="261" max="261" width="5.625" style="6" customWidth="1"/>
    <col min="262" max="262" width="30.625" style="6" customWidth="1"/>
    <col min="263" max="263" width="7.125" style="6" customWidth="1"/>
    <col min="264" max="264" width="5.125" style="6" customWidth="1"/>
    <col min="265" max="268" width="8.625" style="6" customWidth="1"/>
    <col min="269" max="270" width="9.625" style="6" customWidth="1"/>
    <col min="271" max="515" width="9" style="6"/>
    <col min="516" max="516" width="3.625" style="6" customWidth="1"/>
    <col min="517" max="517" width="5.625" style="6" customWidth="1"/>
    <col min="518" max="518" width="30.625" style="6" customWidth="1"/>
    <col min="519" max="519" width="7.125" style="6" customWidth="1"/>
    <col min="520" max="520" width="5.125" style="6" customWidth="1"/>
    <col min="521" max="524" width="8.625" style="6" customWidth="1"/>
    <col min="525" max="526" width="9.625" style="6" customWidth="1"/>
    <col min="527" max="771" width="9" style="6"/>
    <col min="772" max="772" width="3.625" style="6" customWidth="1"/>
    <col min="773" max="773" width="5.625" style="6" customWidth="1"/>
    <col min="774" max="774" width="30.625" style="6" customWidth="1"/>
    <col min="775" max="775" width="7.125" style="6" customWidth="1"/>
    <col min="776" max="776" width="5.125" style="6" customWidth="1"/>
    <col min="777" max="780" width="8.625" style="6" customWidth="1"/>
    <col min="781" max="782" width="9.625" style="6" customWidth="1"/>
    <col min="783" max="1027" width="9" style="6"/>
    <col min="1028" max="1028" width="3.625" style="6" customWidth="1"/>
    <col min="1029" max="1029" width="5.625" style="6" customWidth="1"/>
    <col min="1030" max="1030" width="30.625" style="6" customWidth="1"/>
    <col min="1031" max="1031" width="7.125" style="6" customWidth="1"/>
    <col min="1032" max="1032" width="5.125" style="6" customWidth="1"/>
    <col min="1033" max="1036" width="8.625" style="6" customWidth="1"/>
    <col min="1037" max="1038" width="9.625" style="6" customWidth="1"/>
    <col min="1039" max="1283" width="9" style="6"/>
    <col min="1284" max="1284" width="3.625" style="6" customWidth="1"/>
    <col min="1285" max="1285" width="5.625" style="6" customWidth="1"/>
    <col min="1286" max="1286" width="30.625" style="6" customWidth="1"/>
    <col min="1287" max="1287" width="7.125" style="6" customWidth="1"/>
    <col min="1288" max="1288" width="5.125" style="6" customWidth="1"/>
    <col min="1289" max="1292" width="8.625" style="6" customWidth="1"/>
    <col min="1293" max="1294" width="9.625" style="6" customWidth="1"/>
    <col min="1295" max="1539" width="9" style="6"/>
    <col min="1540" max="1540" width="3.625" style="6" customWidth="1"/>
    <col min="1541" max="1541" width="5.625" style="6" customWidth="1"/>
    <col min="1542" max="1542" width="30.625" style="6" customWidth="1"/>
    <col min="1543" max="1543" width="7.125" style="6" customWidth="1"/>
    <col min="1544" max="1544" width="5.125" style="6" customWidth="1"/>
    <col min="1545" max="1548" width="8.625" style="6" customWidth="1"/>
    <col min="1549" max="1550" width="9.625" style="6" customWidth="1"/>
    <col min="1551" max="1795" width="9" style="6"/>
    <col min="1796" max="1796" width="3.625" style="6" customWidth="1"/>
    <col min="1797" max="1797" width="5.625" style="6" customWidth="1"/>
    <col min="1798" max="1798" width="30.625" style="6" customWidth="1"/>
    <col min="1799" max="1799" width="7.125" style="6" customWidth="1"/>
    <col min="1800" max="1800" width="5.125" style="6" customWidth="1"/>
    <col min="1801" max="1804" width="8.625" style="6" customWidth="1"/>
    <col min="1805" max="1806" width="9.625" style="6" customWidth="1"/>
    <col min="1807" max="2051" width="9" style="6"/>
    <col min="2052" max="2052" width="3.625" style="6" customWidth="1"/>
    <col min="2053" max="2053" width="5.625" style="6" customWidth="1"/>
    <col min="2054" max="2054" width="30.625" style="6" customWidth="1"/>
    <col min="2055" max="2055" width="7.125" style="6" customWidth="1"/>
    <col min="2056" max="2056" width="5.125" style="6" customWidth="1"/>
    <col min="2057" max="2060" width="8.625" style="6" customWidth="1"/>
    <col min="2061" max="2062" width="9.625" style="6" customWidth="1"/>
    <col min="2063" max="2307" width="9" style="6"/>
    <col min="2308" max="2308" width="3.625" style="6" customWidth="1"/>
    <col min="2309" max="2309" width="5.625" style="6" customWidth="1"/>
    <col min="2310" max="2310" width="30.625" style="6" customWidth="1"/>
    <col min="2311" max="2311" width="7.125" style="6" customWidth="1"/>
    <col min="2312" max="2312" width="5.125" style="6" customWidth="1"/>
    <col min="2313" max="2316" width="8.625" style="6" customWidth="1"/>
    <col min="2317" max="2318" width="9.625" style="6" customWidth="1"/>
    <col min="2319" max="2563" width="9" style="6"/>
    <col min="2564" max="2564" width="3.625" style="6" customWidth="1"/>
    <col min="2565" max="2565" width="5.625" style="6" customWidth="1"/>
    <col min="2566" max="2566" width="30.625" style="6" customWidth="1"/>
    <col min="2567" max="2567" width="7.125" style="6" customWidth="1"/>
    <col min="2568" max="2568" width="5.125" style="6" customWidth="1"/>
    <col min="2569" max="2572" width="8.625" style="6" customWidth="1"/>
    <col min="2573" max="2574" width="9.625" style="6" customWidth="1"/>
    <col min="2575" max="2819" width="9" style="6"/>
    <col min="2820" max="2820" width="3.625" style="6" customWidth="1"/>
    <col min="2821" max="2821" width="5.625" style="6" customWidth="1"/>
    <col min="2822" max="2822" width="30.625" style="6" customWidth="1"/>
    <col min="2823" max="2823" width="7.125" style="6" customWidth="1"/>
    <col min="2824" max="2824" width="5.125" style="6" customWidth="1"/>
    <col min="2825" max="2828" width="8.625" style="6" customWidth="1"/>
    <col min="2829" max="2830" width="9.625" style="6" customWidth="1"/>
    <col min="2831" max="3075" width="9" style="6"/>
    <col min="3076" max="3076" width="3.625" style="6" customWidth="1"/>
    <col min="3077" max="3077" width="5.625" style="6" customWidth="1"/>
    <col min="3078" max="3078" width="30.625" style="6" customWidth="1"/>
    <col min="3079" max="3079" width="7.125" style="6" customWidth="1"/>
    <col min="3080" max="3080" width="5.125" style="6" customWidth="1"/>
    <col min="3081" max="3084" width="8.625" style="6" customWidth="1"/>
    <col min="3085" max="3086" width="9.625" style="6" customWidth="1"/>
    <col min="3087" max="3331" width="9" style="6"/>
    <col min="3332" max="3332" width="3.625" style="6" customWidth="1"/>
    <col min="3333" max="3333" width="5.625" style="6" customWidth="1"/>
    <col min="3334" max="3334" width="30.625" style="6" customWidth="1"/>
    <col min="3335" max="3335" width="7.125" style="6" customWidth="1"/>
    <col min="3336" max="3336" width="5.125" style="6" customWidth="1"/>
    <col min="3337" max="3340" width="8.625" style="6" customWidth="1"/>
    <col min="3341" max="3342" width="9.625" style="6" customWidth="1"/>
    <col min="3343" max="3587" width="9" style="6"/>
    <col min="3588" max="3588" width="3.625" style="6" customWidth="1"/>
    <col min="3589" max="3589" width="5.625" style="6" customWidth="1"/>
    <col min="3590" max="3590" width="30.625" style="6" customWidth="1"/>
    <col min="3591" max="3591" width="7.125" style="6" customWidth="1"/>
    <col min="3592" max="3592" width="5.125" style="6" customWidth="1"/>
    <col min="3593" max="3596" width="8.625" style="6" customWidth="1"/>
    <col min="3597" max="3598" width="9.625" style="6" customWidth="1"/>
    <col min="3599" max="3843" width="9" style="6"/>
    <col min="3844" max="3844" width="3.625" style="6" customWidth="1"/>
    <col min="3845" max="3845" width="5.625" style="6" customWidth="1"/>
    <col min="3846" max="3846" width="30.625" style="6" customWidth="1"/>
    <col min="3847" max="3847" width="7.125" style="6" customWidth="1"/>
    <col min="3848" max="3848" width="5.125" style="6" customWidth="1"/>
    <col min="3849" max="3852" width="8.625" style="6" customWidth="1"/>
    <col min="3853" max="3854" width="9.625" style="6" customWidth="1"/>
    <col min="3855" max="4099" width="9" style="6"/>
    <col min="4100" max="4100" width="3.625" style="6" customWidth="1"/>
    <col min="4101" max="4101" width="5.625" style="6" customWidth="1"/>
    <col min="4102" max="4102" width="30.625" style="6" customWidth="1"/>
    <col min="4103" max="4103" width="7.125" style="6" customWidth="1"/>
    <col min="4104" max="4104" width="5.125" style="6" customWidth="1"/>
    <col min="4105" max="4108" width="8.625" style="6" customWidth="1"/>
    <col min="4109" max="4110" width="9.625" style="6" customWidth="1"/>
    <col min="4111" max="4355" width="9" style="6"/>
    <col min="4356" max="4356" width="3.625" style="6" customWidth="1"/>
    <col min="4357" max="4357" width="5.625" style="6" customWidth="1"/>
    <col min="4358" max="4358" width="30.625" style="6" customWidth="1"/>
    <col min="4359" max="4359" width="7.125" style="6" customWidth="1"/>
    <col min="4360" max="4360" width="5.125" style="6" customWidth="1"/>
    <col min="4361" max="4364" width="8.625" style="6" customWidth="1"/>
    <col min="4365" max="4366" width="9.625" style="6" customWidth="1"/>
    <col min="4367" max="4611" width="9" style="6"/>
    <col min="4612" max="4612" width="3.625" style="6" customWidth="1"/>
    <col min="4613" max="4613" width="5.625" style="6" customWidth="1"/>
    <col min="4614" max="4614" width="30.625" style="6" customWidth="1"/>
    <col min="4615" max="4615" width="7.125" style="6" customWidth="1"/>
    <col min="4616" max="4616" width="5.125" style="6" customWidth="1"/>
    <col min="4617" max="4620" width="8.625" style="6" customWidth="1"/>
    <col min="4621" max="4622" width="9.625" style="6" customWidth="1"/>
    <col min="4623" max="4867" width="9" style="6"/>
    <col min="4868" max="4868" width="3.625" style="6" customWidth="1"/>
    <col min="4869" max="4869" width="5.625" style="6" customWidth="1"/>
    <col min="4870" max="4870" width="30.625" style="6" customWidth="1"/>
    <col min="4871" max="4871" width="7.125" style="6" customWidth="1"/>
    <col min="4872" max="4872" width="5.125" style="6" customWidth="1"/>
    <col min="4873" max="4876" width="8.625" style="6" customWidth="1"/>
    <col min="4877" max="4878" width="9.625" style="6" customWidth="1"/>
    <col min="4879" max="5123" width="9" style="6"/>
    <col min="5124" max="5124" width="3.625" style="6" customWidth="1"/>
    <col min="5125" max="5125" width="5.625" style="6" customWidth="1"/>
    <col min="5126" max="5126" width="30.625" style="6" customWidth="1"/>
    <col min="5127" max="5127" width="7.125" style="6" customWidth="1"/>
    <col min="5128" max="5128" width="5.125" style="6" customWidth="1"/>
    <col min="5129" max="5132" width="8.625" style="6" customWidth="1"/>
    <col min="5133" max="5134" width="9.625" style="6" customWidth="1"/>
    <col min="5135" max="5379" width="9" style="6"/>
    <col min="5380" max="5380" width="3.625" style="6" customWidth="1"/>
    <col min="5381" max="5381" width="5.625" style="6" customWidth="1"/>
    <col min="5382" max="5382" width="30.625" style="6" customWidth="1"/>
    <col min="5383" max="5383" width="7.125" style="6" customWidth="1"/>
    <col min="5384" max="5384" width="5.125" style="6" customWidth="1"/>
    <col min="5385" max="5388" width="8.625" style="6" customWidth="1"/>
    <col min="5389" max="5390" width="9.625" style="6" customWidth="1"/>
    <col min="5391" max="5635" width="9" style="6"/>
    <col min="5636" max="5636" width="3.625" style="6" customWidth="1"/>
    <col min="5637" max="5637" width="5.625" style="6" customWidth="1"/>
    <col min="5638" max="5638" width="30.625" style="6" customWidth="1"/>
    <col min="5639" max="5639" width="7.125" style="6" customWidth="1"/>
    <col min="5640" max="5640" width="5.125" style="6" customWidth="1"/>
    <col min="5641" max="5644" width="8.625" style="6" customWidth="1"/>
    <col min="5645" max="5646" width="9.625" style="6" customWidth="1"/>
    <col min="5647" max="5891" width="9" style="6"/>
    <col min="5892" max="5892" width="3.625" style="6" customWidth="1"/>
    <col min="5893" max="5893" width="5.625" style="6" customWidth="1"/>
    <col min="5894" max="5894" width="30.625" style="6" customWidth="1"/>
    <col min="5895" max="5895" width="7.125" style="6" customWidth="1"/>
    <col min="5896" max="5896" width="5.125" style="6" customWidth="1"/>
    <col min="5897" max="5900" width="8.625" style="6" customWidth="1"/>
    <col min="5901" max="5902" width="9.625" style="6" customWidth="1"/>
    <col min="5903" max="6147" width="9" style="6"/>
    <col min="6148" max="6148" width="3.625" style="6" customWidth="1"/>
    <col min="6149" max="6149" width="5.625" style="6" customWidth="1"/>
    <col min="6150" max="6150" width="30.625" style="6" customWidth="1"/>
    <col min="6151" max="6151" width="7.125" style="6" customWidth="1"/>
    <col min="6152" max="6152" width="5.125" style="6" customWidth="1"/>
    <col min="6153" max="6156" width="8.625" style="6" customWidth="1"/>
    <col min="6157" max="6158" width="9.625" style="6" customWidth="1"/>
    <col min="6159" max="6403" width="9" style="6"/>
    <col min="6404" max="6404" width="3.625" style="6" customWidth="1"/>
    <col min="6405" max="6405" width="5.625" style="6" customWidth="1"/>
    <col min="6406" max="6406" width="30.625" style="6" customWidth="1"/>
    <col min="6407" max="6407" width="7.125" style="6" customWidth="1"/>
    <col min="6408" max="6408" width="5.125" style="6" customWidth="1"/>
    <col min="6409" max="6412" width="8.625" style="6" customWidth="1"/>
    <col min="6413" max="6414" width="9.625" style="6" customWidth="1"/>
    <col min="6415" max="6659" width="9" style="6"/>
    <col min="6660" max="6660" width="3.625" style="6" customWidth="1"/>
    <col min="6661" max="6661" width="5.625" style="6" customWidth="1"/>
    <col min="6662" max="6662" width="30.625" style="6" customWidth="1"/>
    <col min="6663" max="6663" width="7.125" style="6" customWidth="1"/>
    <col min="6664" max="6664" width="5.125" style="6" customWidth="1"/>
    <col min="6665" max="6668" width="8.625" style="6" customWidth="1"/>
    <col min="6669" max="6670" width="9.625" style="6" customWidth="1"/>
    <col min="6671" max="6915" width="9" style="6"/>
    <col min="6916" max="6916" width="3.625" style="6" customWidth="1"/>
    <col min="6917" max="6917" width="5.625" style="6" customWidth="1"/>
    <col min="6918" max="6918" width="30.625" style="6" customWidth="1"/>
    <col min="6919" max="6919" width="7.125" style="6" customWidth="1"/>
    <col min="6920" max="6920" width="5.125" style="6" customWidth="1"/>
    <col min="6921" max="6924" width="8.625" style="6" customWidth="1"/>
    <col min="6925" max="6926" width="9.625" style="6" customWidth="1"/>
    <col min="6927" max="7171" width="9" style="6"/>
    <col min="7172" max="7172" width="3.625" style="6" customWidth="1"/>
    <col min="7173" max="7173" width="5.625" style="6" customWidth="1"/>
    <col min="7174" max="7174" width="30.625" style="6" customWidth="1"/>
    <col min="7175" max="7175" width="7.125" style="6" customWidth="1"/>
    <col min="7176" max="7176" width="5.125" style="6" customWidth="1"/>
    <col min="7177" max="7180" width="8.625" style="6" customWidth="1"/>
    <col min="7181" max="7182" width="9.625" style="6" customWidth="1"/>
    <col min="7183" max="7427" width="9" style="6"/>
    <col min="7428" max="7428" width="3.625" style="6" customWidth="1"/>
    <col min="7429" max="7429" width="5.625" style="6" customWidth="1"/>
    <col min="7430" max="7430" width="30.625" style="6" customWidth="1"/>
    <col min="7431" max="7431" width="7.125" style="6" customWidth="1"/>
    <col min="7432" max="7432" width="5.125" style="6" customWidth="1"/>
    <col min="7433" max="7436" width="8.625" style="6" customWidth="1"/>
    <col min="7437" max="7438" width="9.625" style="6" customWidth="1"/>
    <col min="7439" max="7683" width="9" style="6"/>
    <col min="7684" max="7684" width="3.625" style="6" customWidth="1"/>
    <col min="7685" max="7685" width="5.625" style="6" customWidth="1"/>
    <col min="7686" max="7686" width="30.625" style="6" customWidth="1"/>
    <col min="7687" max="7687" width="7.125" style="6" customWidth="1"/>
    <col min="7688" max="7688" width="5.125" style="6" customWidth="1"/>
    <col min="7689" max="7692" width="8.625" style="6" customWidth="1"/>
    <col min="7693" max="7694" width="9.625" style="6" customWidth="1"/>
    <col min="7695" max="7939" width="9" style="6"/>
    <col min="7940" max="7940" width="3.625" style="6" customWidth="1"/>
    <col min="7941" max="7941" width="5.625" style="6" customWidth="1"/>
    <col min="7942" max="7942" width="30.625" style="6" customWidth="1"/>
    <col min="7943" max="7943" width="7.125" style="6" customWidth="1"/>
    <col min="7944" max="7944" width="5.125" style="6" customWidth="1"/>
    <col min="7945" max="7948" width="8.625" style="6" customWidth="1"/>
    <col min="7949" max="7950" width="9.625" style="6" customWidth="1"/>
    <col min="7951" max="8195" width="9" style="6"/>
    <col min="8196" max="8196" width="3.625" style="6" customWidth="1"/>
    <col min="8197" max="8197" width="5.625" style="6" customWidth="1"/>
    <col min="8198" max="8198" width="30.625" style="6" customWidth="1"/>
    <col min="8199" max="8199" width="7.125" style="6" customWidth="1"/>
    <col min="8200" max="8200" width="5.125" style="6" customWidth="1"/>
    <col min="8201" max="8204" width="8.625" style="6" customWidth="1"/>
    <col min="8205" max="8206" width="9.625" style="6" customWidth="1"/>
    <col min="8207" max="8451" width="9" style="6"/>
    <col min="8452" max="8452" width="3.625" style="6" customWidth="1"/>
    <col min="8453" max="8453" width="5.625" style="6" customWidth="1"/>
    <col min="8454" max="8454" width="30.625" style="6" customWidth="1"/>
    <col min="8455" max="8455" width="7.125" style="6" customWidth="1"/>
    <col min="8456" max="8456" width="5.125" style="6" customWidth="1"/>
    <col min="8457" max="8460" width="8.625" style="6" customWidth="1"/>
    <col min="8461" max="8462" width="9.625" style="6" customWidth="1"/>
    <col min="8463" max="8707" width="9" style="6"/>
    <col min="8708" max="8708" width="3.625" style="6" customWidth="1"/>
    <col min="8709" max="8709" width="5.625" style="6" customWidth="1"/>
    <col min="8710" max="8710" width="30.625" style="6" customWidth="1"/>
    <col min="8711" max="8711" width="7.125" style="6" customWidth="1"/>
    <col min="8712" max="8712" width="5.125" style="6" customWidth="1"/>
    <col min="8713" max="8716" width="8.625" style="6" customWidth="1"/>
    <col min="8717" max="8718" width="9.625" style="6" customWidth="1"/>
    <col min="8719" max="8963" width="9" style="6"/>
    <col min="8964" max="8964" width="3.625" style="6" customWidth="1"/>
    <col min="8965" max="8965" width="5.625" style="6" customWidth="1"/>
    <col min="8966" max="8966" width="30.625" style="6" customWidth="1"/>
    <col min="8967" max="8967" width="7.125" style="6" customWidth="1"/>
    <col min="8968" max="8968" width="5.125" style="6" customWidth="1"/>
    <col min="8969" max="8972" width="8.625" style="6" customWidth="1"/>
    <col min="8973" max="8974" width="9.625" style="6" customWidth="1"/>
    <col min="8975" max="9219" width="9" style="6"/>
    <col min="9220" max="9220" width="3.625" style="6" customWidth="1"/>
    <col min="9221" max="9221" width="5.625" style="6" customWidth="1"/>
    <col min="9222" max="9222" width="30.625" style="6" customWidth="1"/>
    <col min="9223" max="9223" width="7.125" style="6" customWidth="1"/>
    <col min="9224" max="9224" width="5.125" style="6" customWidth="1"/>
    <col min="9225" max="9228" width="8.625" style="6" customWidth="1"/>
    <col min="9229" max="9230" width="9.625" style="6" customWidth="1"/>
    <col min="9231" max="9475" width="9" style="6"/>
    <col min="9476" max="9476" width="3.625" style="6" customWidth="1"/>
    <col min="9477" max="9477" width="5.625" style="6" customWidth="1"/>
    <col min="9478" max="9478" width="30.625" style="6" customWidth="1"/>
    <col min="9479" max="9479" width="7.125" style="6" customWidth="1"/>
    <col min="9480" max="9480" width="5.125" style="6" customWidth="1"/>
    <col min="9481" max="9484" width="8.625" style="6" customWidth="1"/>
    <col min="9485" max="9486" width="9.625" style="6" customWidth="1"/>
    <col min="9487" max="9731" width="9" style="6"/>
    <col min="9732" max="9732" width="3.625" style="6" customWidth="1"/>
    <col min="9733" max="9733" width="5.625" style="6" customWidth="1"/>
    <col min="9734" max="9734" width="30.625" style="6" customWidth="1"/>
    <col min="9735" max="9735" width="7.125" style="6" customWidth="1"/>
    <col min="9736" max="9736" width="5.125" style="6" customWidth="1"/>
    <col min="9737" max="9740" width="8.625" style="6" customWidth="1"/>
    <col min="9741" max="9742" width="9.625" style="6" customWidth="1"/>
    <col min="9743" max="9987" width="9" style="6"/>
    <col min="9988" max="9988" width="3.625" style="6" customWidth="1"/>
    <col min="9989" max="9989" width="5.625" style="6" customWidth="1"/>
    <col min="9990" max="9990" width="30.625" style="6" customWidth="1"/>
    <col min="9991" max="9991" width="7.125" style="6" customWidth="1"/>
    <col min="9992" max="9992" width="5.125" style="6" customWidth="1"/>
    <col min="9993" max="9996" width="8.625" style="6" customWidth="1"/>
    <col min="9997" max="9998" width="9.625" style="6" customWidth="1"/>
    <col min="9999" max="10243" width="9" style="6"/>
    <col min="10244" max="10244" width="3.625" style="6" customWidth="1"/>
    <col min="10245" max="10245" width="5.625" style="6" customWidth="1"/>
    <col min="10246" max="10246" width="30.625" style="6" customWidth="1"/>
    <col min="10247" max="10247" width="7.125" style="6" customWidth="1"/>
    <col min="10248" max="10248" width="5.125" style="6" customWidth="1"/>
    <col min="10249" max="10252" width="8.625" style="6" customWidth="1"/>
    <col min="10253" max="10254" width="9.625" style="6" customWidth="1"/>
    <col min="10255" max="10499" width="9" style="6"/>
    <col min="10500" max="10500" width="3.625" style="6" customWidth="1"/>
    <col min="10501" max="10501" width="5.625" style="6" customWidth="1"/>
    <col min="10502" max="10502" width="30.625" style="6" customWidth="1"/>
    <col min="10503" max="10503" width="7.125" style="6" customWidth="1"/>
    <col min="10504" max="10504" width="5.125" style="6" customWidth="1"/>
    <col min="10505" max="10508" width="8.625" style="6" customWidth="1"/>
    <col min="10509" max="10510" width="9.625" style="6" customWidth="1"/>
    <col min="10511" max="10755" width="9" style="6"/>
    <col min="10756" max="10756" width="3.625" style="6" customWidth="1"/>
    <col min="10757" max="10757" width="5.625" style="6" customWidth="1"/>
    <col min="10758" max="10758" width="30.625" style="6" customWidth="1"/>
    <col min="10759" max="10759" width="7.125" style="6" customWidth="1"/>
    <col min="10760" max="10760" width="5.125" style="6" customWidth="1"/>
    <col min="10761" max="10764" width="8.625" style="6" customWidth="1"/>
    <col min="10765" max="10766" width="9.625" style="6" customWidth="1"/>
    <col min="10767" max="11011" width="9" style="6"/>
    <col min="11012" max="11012" width="3.625" style="6" customWidth="1"/>
    <col min="11013" max="11013" width="5.625" style="6" customWidth="1"/>
    <col min="11014" max="11014" width="30.625" style="6" customWidth="1"/>
    <col min="11015" max="11015" width="7.125" style="6" customWidth="1"/>
    <col min="11016" max="11016" width="5.125" style="6" customWidth="1"/>
    <col min="11017" max="11020" width="8.625" style="6" customWidth="1"/>
    <col min="11021" max="11022" width="9.625" style="6" customWidth="1"/>
    <col min="11023" max="11267" width="9" style="6"/>
    <col min="11268" max="11268" width="3.625" style="6" customWidth="1"/>
    <col min="11269" max="11269" width="5.625" style="6" customWidth="1"/>
    <col min="11270" max="11270" width="30.625" style="6" customWidth="1"/>
    <col min="11271" max="11271" width="7.125" style="6" customWidth="1"/>
    <col min="11272" max="11272" width="5.125" style="6" customWidth="1"/>
    <col min="11273" max="11276" width="8.625" style="6" customWidth="1"/>
    <col min="11277" max="11278" width="9.625" style="6" customWidth="1"/>
    <col min="11279" max="11523" width="9" style="6"/>
    <col min="11524" max="11524" width="3.625" style="6" customWidth="1"/>
    <col min="11525" max="11525" width="5.625" style="6" customWidth="1"/>
    <col min="11526" max="11526" width="30.625" style="6" customWidth="1"/>
    <col min="11527" max="11527" width="7.125" style="6" customWidth="1"/>
    <col min="11528" max="11528" width="5.125" style="6" customWidth="1"/>
    <col min="11529" max="11532" width="8.625" style="6" customWidth="1"/>
    <col min="11533" max="11534" width="9.625" style="6" customWidth="1"/>
    <col min="11535" max="11779" width="9" style="6"/>
    <col min="11780" max="11780" width="3.625" style="6" customWidth="1"/>
    <col min="11781" max="11781" width="5.625" style="6" customWidth="1"/>
    <col min="11782" max="11782" width="30.625" style="6" customWidth="1"/>
    <col min="11783" max="11783" width="7.125" style="6" customWidth="1"/>
    <col min="11784" max="11784" width="5.125" style="6" customWidth="1"/>
    <col min="11785" max="11788" width="8.625" style="6" customWidth="1"/>
    <col min="11789" max="11790" width="9.625" style="6" customWidth="1"/>
    <col min="11791" max="12035" width="9" style="6"/>
    <col min="12036" max="12036" width="3.625" style="6" customWidth="1"/>
    <col min="12037" max="12037" width="5.625" style="6" customWidth="1"/>
    <col min="12038" max="12038" width="30.625" style="6" customWidth="1"/>
    <col min="12039" max="12039" width="7.125" style="6" customWidth="1"/>
    <col min="12040" max="12040" width="5.125" style="6" customWidth="1"/>
    <col min="12041" max="12044" width="8.625" style="6" customWidth="1"/>
    <col min="12045" max="12046" width="9.625" style="6" customWidth="1"/>
    <col min="12047" max="12291" width="9" style="6"/>
    <col min="12292" max="12292" width="3.625" style="6" customWidth="1"/>
    <col min="12293" max="12293" width="5.625" style="6" customWidth="1"/>
    <col min="12294" max="12294" width="30.625" style="6" customWidth="1"/>
    <col min="12295" max="12295" width="7.125" style="6" customWidth="1"/>
    <col min="12296" max="12296" width="5.125" style="6" customWidth="1"/>
    <col min="12297" max="12300" width="8.625" style="6" customWidth="1"/>
    <col min="12301" max="12302" width="9.625" style="6" customWidth="1"/>
    <col min="12303" max="12547" width="9" style="6"/>
    <col min="12548" max="12548" width="3.625" style="6" customWidth="1"/>
    <col min="12549" max="12549" width="5.625" style="6" customWidth="1"/>
    <col min="12550" max="12550" width="30.625" style="6" customWidth="1"/>
    <col min="12551" max="12551" width="7.125" style="6" customWidth="1"/>
    <col min="12552" max="12552" width="5.125" style="6" customWidth="1"/>
    <col min="12553" max="12556" width="8.625" style="6" customWidth="1"/>
    <col min="12557" max="12558" width="9.625" style="6" customWidth="1"/>
    <col min="12559" max="12803" width="9" style="6"/>
    <col min="12804" max="12804" width="3.625" style="6" customWidth="1"/>
    <col min="12805" max="12805" width="5.625" style="6" customWidth="1"/>
    <col min="12806" max="12806" width="30.625" style="6" customWidth="1"/>
    <col min="12807" max="12807" width="7.125" style="6" customWidth="1"/>
    <col min="12808" max="12808" width="5.125" style="6" customWidth="1"/>
    <col min="12809" max="12812" width="8.625" style="6" customWidth="1"/>
    <col min="12813" max="12814" width="9.625" style="6" customWidth="1"/>
    <col min="12815" max="13059" width="9" style="6"/>
    <col min="13060" max="13060" width="3.625" style="6" customWidth="1"/>
    <col min="13061" max="13061" width="5.625" style="6" customWidth="1"/>
    <col min="13062" max="13062" width="30.625" style="6" customWidth="1"/>
    <col min="13063" max="13063" width="7.125" style="6" customWidth="1"/>
    <col min="13064" max="13064" width="5.125" style="6" customWidth="1"/>
    <col min="13065" max="13068" width="8.625" style="6" customWidth="1"/>
    <col min="13069" max="13070" width="9.625" style="6" customWidth="1"/>
    <col min="13071" max="13315" width="9" style="6"/>
    <col min="13316" max="13316" width="3.625" style="6" customWidth="1"/>
    <col min="13317" max="13317" width="5.625" style="6" customWidth="1"/>
    <col min="13318" max="13318" width="30.625" style="6" customWidth="1"/>
    <col min="13319" max="13319" width="7.125" style="6" customWidth="1"/>
    <col min="13320" max="13320" width="5.125" style="6" customWidth="1"/>
    <col min="13321" max="13324" width="8.625" style="6" customWidth="1"/>
    <col min="13325" max="13326" width="9.625" style="6" customWidth="1"/>
    <col min="13327" max="13571" width="9" style="6"/>
    <col min="13572" max="13572" width="3.625" style="6" customWidth="1"/>
    <col min="13573" max="13573" width="5.625" style="6" customWidth="1"/>
    <col min="13574" max="13574" width="30.625" style="6" customWidth="1"/>
    <col min="13575" max="13575" width="7.125" style="6" customWidth="1"/>
    <col min="13576" max="13576" width="5.125" style="6" customWidth="1"/>
    <col min="13577" max="13580" width="8.625" style="6" customWidth="1"/>
    <col min="13581" max="13582" width="9.625" style="6" customWidth="1"/>
    <col min="13583" max="13827" width="9" style="6"/>
    <col min="13828" max="13828" width="3.625" style="6" customWidth="1"/>
    <col min="13829" max="13829" width="5.625" style="6" customWidth="1"/>
    <col min="13830" max="13830" width="30.625" style="6" customWidth="1"/>
    <col min="13831" max="13831" width="7.125" style="6" customWidth="1"/>
    <col min="13832" max="13832" width="5.125" style="6" customWidth="1"/>
    <col min="13833" max="13836" width="8.625" style="6" customWidth="1"/>
    <col min="13837" max="13838" width="9.625" style="6" customWidth="1"/>
    <col min="13839" max="14083" width="9" style="6"/>
    <col min="14084" max="14084" width="3.625" style="6" customWidth="1"/>
    <col min="14085" max="14085" width="5.625" style="6" customWidth="1"/>
    <col min="14086" max="14086" width="30.625" style="6" customWidth="1"/>
    <col min="14087" max="14087" width="7.125" style="6" customWidth="1"/>
    <col min="14088" max="14088" width="5.125" style="6" customWidth="1"/>
    <col min="14089" max="14092" width="8.625" style="6" customWidth="1"/>
    <col min="14093" max="14094" width="9.625" style="6" customWidth="1"/>
    <col min="14095" max="14339" width="9" style="6"/>
    <col min="14340" max="14340" width="3.625" style="6" customWidth="1"/>
    <col min="14341" max="14341" width="5.625" style="6" customWidth="1"/>
    <col min="14342" max="14342" width="30.625" style="6" customWidth="1"/>
    <col min="14343" max="14343" width="7.125" style="6" customWidth="1"/>
    <col min="14344" max="14344" width="5.125" style="6" customWidth="1"/>
    <col min="14345" max="14348" width="8.625" style="6" customWidth="1"/>
    <col min="14349" max="14350" width="9.625" style="6" customWidth="1"/>
    <col min="14351" max="14595" width="9" style="6"/>
    <col min="14596" max="14596" width="3.625" style="6" customWidth="1"/>
    <col min="14597" max="14597" width="5.625" style="6" customWidth="1"/>
    <col min="14598" max="14598" width="30.625" style="6" customWidth="1"/>
    <col min="14599" max="14599" width="7.125" style="6" customWidth="1"/>
    <col min="14600" max="14600" width="5.125" style="6" customWidth="1"/>
    <col min="14601" max="14604" width="8.625" style="6" customWidth="1"/>
    <col min="14605" max="14606" width="9.625" style="6" customWidth="1"/>
    <col min="14607" max="14851" width="9" style="6"/>
    <col min="14852" max="14852" width="3.625" style="6" customWidth="1"/>
    <col min="14853" max="14853" width="5.625" style="6" customWidth="1"/>
    <col min="14854" max="14854" width="30.625" style="6" customWidth="1"/>
    <col min="14855" max="14855" width="7.125" style="6" customWidth="1"/>
    <col min="14856" max="14856" width="5.125" style="6" customWidth="1"/>
    <col min="14857" max="14860" width="8.625" style="6" customWidth="1"/>
    <col min="14861" max="14862" width="9.625" style="6" customWidth="1"/>
    <col min="14863" max="15107" width="9" style="6"/>
    <col min="15108" max="15108" width="3.625" style="6" customWidth="1"/>
    <col min="15109" max="15109" width="5.625" style="6" customWidth="1"/>
    <col min="15110" max="15110" width="30.625" style="6" customWidth="1"/>
    <col min="15111" max="15111" width="7.125" style="6" customWidth="1"/>
    <col min="15112" max="15112" width="5.125" style="6" customWidth="1"/>
    <col min="15113" max="15116" width="8.625" style="6" customWidth="1"/>
    <col min="15117" max="15118" width="9.625" style="6" customWidth="1"/>
    <col min="15119" max="15363" width="9" style="6"/>
    <col min="15364" max="15364" width="3.625" style="6" customWidth="1"/>
    <col min="15365" max="15365" width="5.625" style="6" customWidth="1"/>
    <col min="15366" max="15366" width="30.625" style="6" customWidth="1"/>
    <col min="15367" max="15367" width="7.125" style="6" customWidth="1"/>
    <col min="15368" max="15368" width="5.125" style="6" customWidth="1"/>
    <col min="15369" max="15372" width="8.625" style="6" customWidth="1"/>
    <col min="15373" max="15374" width="9.625" style="6" customWidth="1"/>
    <col min="15375" max="15619" width="9" style="6"/>
    <col min="15620" max="15620" width="3.625" style="6" customWidth="1"/>
    <col min="15621" max="15621" width="5.625" style="6" customWidth="1"/>
    <col min="15622" max="15622" width="30.625" style="6" customWidth="1"/>
    <col min="15623" max="15623" width="7.125" style="6" customWidth="1"/>
    <col min="15624" max="15624" width="5.125" style="6" customWidth="1"/>
    <col min="15625" max="15628" width="8.625" style="6" customWidth="1"/>
    <col min="15629" max="15630" width="9.625" style="6" customWidth="1"/>
    <col min="15631" max="15875" width="9" style="6"/>
    <col min="15876" max="15876" width="3.625" style="6" customWidth="1"/>
    <col min="15877" max="15877" width="5.625" style="6" customWidth="1"/>
    <col min="15878" max="15878" width="30.625" style="6" customWidth="1"/>
    <col min="15879" max="15879" width="7.125" style="6" customWidth="1"/>
    <col min="15880" max="15880" width="5.125" style="6" customWidth="1"/>
    <col min="15881" max="15884" width="8.625" style="6" customWidth="1"/>
    <col min="15885" max="15886" width="9.625" style="6" customWidth="1"/>
    <col min="15887" max="16131" width="9" style="6"/>
    <col min="16132" max="16132" width="3.625" style="6" customWidth="1"/>
    <col min="16133" max="16133" width="5.625" style="6" customWidth="1"/>
    <col min="16134" max="16134" width="30.625" style="6" customWidth="1"/>
    <col min="16135" max="16135" width="7.125" style="6" customWidth="1"/>
    <col min="16136" max="16136" width="5.125" style="6" customWidth="1"/>
    <col min="16137" max="16140" width="8.625" style="6" customWidth="1"/>
    <col min="16141" max="16142" width="9.625" style="6" customWidth="1"/>
    <col min="16143" max="16384" width="9" style="6"/>
  </cols>
  <sheetData>
    <row r="1" ht="35.1" customHeight="1" spans="2:14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="1" customFormat="1" ht="15" customHeight="1" spans="1:14">
      <c r="A2" s="10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3"/>
      <c r="G2" s="13"/>
      <c r="H2" s="14"/>
      <c r="I2" s="44" t="s">
        <v>6</v>
      </c>
      <c r="J2" s="44"/>
      <c r="K2" s="45" t="s">
        <v>7</v>
      </c>
      <c r="L2" s="46"/>
      <c r="M2" s="12" t="s">
        <v>8</v>
      </c>
      <c r="N2" s="14" t="s">
        <v>9</v>
      </c>
    </row>
    <row r="3" s="1" customFormat="1" ht="16.5" customHeight="1" spans="1:14">
      <c r="A3" s="10" t="s">
        <v>10</v>
      </c>
      <c r="B3" s="15" t="s">
        <v>11</v>
      </c>
      <c r="C3" s="16" t="s">
        <v>12</v>
      </c>
      <c r="D3" s="16" t="s">
        <v>13</v>
      </c>
      <c r="E3" s="16" t="s">
        <v>14</v>
      </c>
      <c r="F3" s="17" t="s">
        <v>15</v>
      </c>
      <c r="G3" s="17"/>
      <c r="H3" s="18" t="s">
        <v>16</v>
      </c>
      <c r="I3" s="44" t="s">
        <v>17</v>
      </c>
      <c r="J3" s="44" t="s">
        <v>18</v>
      </c>
      <c r="K3" s="44" t="s">
        <v>17</v>
      </c>
      <c r="L3" s="44" t="s">
        <v>18</v>
      </c>
      <c r="M3" s="16" t="s">
        <v>19</v>
      </c>
      <c r="N3" s="47" t="s">
        <v>20</v>
      </c>
    </row>
    <row r="4" s="1" customFormat="1" ht="18" customHeight="1" spans="1:14">
      <c r="A4" s="19"/>
      <c r="B4" s="20">
        <v>3</v>
      </c>
      <c r="C4" s="21" t="s">
        <v>21</v>
      </c>
      <c r="D4" s="22"/>
      <c r="E4" s="23"/>
      <c r="F4" s="24"/>
      <c r="G4" s="24"/>
      <c r="H4" s="25"/>
      <c r="I4" s="48"/>
      <c r="J4" s="48"/>
      <c r="K4" s="48"/>
      <c r="L4" s="48"/>
      <c r="M4" s="48"/>
      <c r="N4" s="49"/>
    </row>
    <row r="5" s="2" customFormat="1" ht="18.6" customHeight="1" spans="1:14">
      <c r="A5" s="26">
        <v>1</v>
      </c>
      <c r="B5" s="27">
        <f>IF(A5="","",B$4+COUNTA(A$5:A5)*0.01)</f>
        <v>3.01</v>
      </c>
      <c r="C5" s="28" t="s">
        <v>22</v>
      </c>
      <c r="D5" s="29">
        <v>12</v>
      </c>
      <c r="E5" s="29" t="s">
        <v>23</v>
      </c>
      <c r="F5" s="30"/>
      <c r="G5" s="30">
        <f>D5*F5</f>
        <v>0</v>
      </c>
      <c r="H5" s="31"/>
      <c r="I5" s="35"/>
      <c r="J5" s="35"/>
      <c r="K5" s="35"/>
      <c r="L5" s="35"/>
      <c r="M5" s="35"/>
      <c r="N5" s="35"/>
    </row>
    <row r="6" s="2" customFormat="1" ht="18.6" customHeight="1" spans="1:14">
      <c r="A6" s="26">
        <v>1</v>
      </c>
      <c r="B6" s="27">
        <f>IF(A6="","",B$4+COUNTA(A$5:A6)*0.01)</f>
        <v>3.02</v>
      </c>
      <c r="C6" s="28" t="s">
        <v>24</v>
      </c>
      <c r="D6" s="29">
        <v>15</v>
      </c>
      <c r="E6" s="29" t="s">
        <v>23</v>
      </c>
      <c r="F6" s="30"/>
      <c r="G6" s="30">
        <f t="shared" ref="G6:G24" si="0">D6*F6</f>
        <v>0</v>
      </c>
      <c r="H6" s="31"/>
      <c r="I6" s="35"/>
      <c r="J6" s="35"/>
      <c r="K6" s="35"/>
      <c r="L6" s="35"/>
      <c r="M6" s="35"/>
      <c r="N6" s="35"/>
    </row>
    <row r="7" s="2" customFormat="1" ht="18.6" customHeight="1" spans="1:14">
      <c r="A7" s="26">
        <v>1</v>
      </c>
      <c r="B7" s="27">
        <f>IF(A7="","",B$4+COUNTA(A$5:A7)*0.01)</f>
        <v>3.03</v>
      </c>
      <c r="C7" s="28" t="s">
        <v>25</v>
      </c>
      <c r="D7" s="29">
        <v>5</v>
      </c>
      <c r="E7" s="29" t="s">
        <v>23</v>
      </c>
      <c r="F7" s="30"/>
      <c r="G7" s="30">
        <f t="shared" si="0"/>
        <v>0</v>
      </c>
      <c r="H7" s="31"/>
      <c r="I7" s="35"/>
      <c r="J7" s="35"/>
      <c r="K7" s="50" t="s">
        <v>26</v>
      </c>
      <c r="L7" s="35"/>
      <c r="M7" s="35"/>
      <c r="N7" s="35"/>
    </row>
    <row r="8" s="2" customFormat="1" ht="18.6" customHeight="1" spans="1:14">
      <c r="A8" s="26">
        <v>1</v>
      </c>
      <c r="B8" s="27">
        <f>IF(A8="","",B$4+COUNTA(A$5:A8)*0.01)</f>
        <v>3.04</v>
      </c>
      <c r="C8" s="28" t="s">
        <v>27</v>
      </c>
      <c r="D8" s="29">
        <v>1</v>
      </c>
      <c r="E8" s="29" t="s">
        <v>23</v>
      </c>
      <c r="F8" s="30"/>
      <c r="G8" s="30">
        <f t="shared" si="0"/>
        <v>0</v>
      </c>
      <c r="H8" s="31"/>
      <c r="I8" s="35"/>
      <c r="J8" s="35"/>
      <c r="K8" s="35"/>
      <c r="L8" s="35"/>
      <c r="M8" s="35"/>
      <c r="N8" s="35"/>
    </row>
    <row r="9" s="2" customFormat="1" ht="33.75" customHeight="1" spans="1:14">
      <c r="A9" s="26">
        <v>1</v>
      </c>
      <c r="B9" s="27">
        <f>IF(A9="","",B$4+COUNTA(A$5:A9)*0.01)</f>
        <v>3.05</v>
      </c>
      <c r="C9" s="28" t="s">
        <v>28</v>
      </c>
      <c r="D9" s="29">
        <v>36</v>
      </c>
      <c r="E9" s="29" t="s">
        <v>23</v>
      </c>
      <c r="F9" s="30">
        <v>140</v>
      </c>
      <c r="G9" s="30">
        <f t="shared" si="0"/>
        <v>5040</v>
      </c>
      <c r="H9" s="32" t="s">
        <v>29</v>
      </c>
      <c r="I9" s="35"/>
      <c r="J9" s="35"/>
      <c r="K9" s="35"/>
      <c r="L9" s="35"/>
      <c r="M9" s="35"/>
      <c r="N9" s="35"/>
    </row>
    <row r="10" s="2" customFormat="1" ht="18.6" customHeight="1" spans="1:14">
      <c r="A10" s="26">
        <v>1</v>
      </c>
      <c r="B10" s="27">
        <f>IF(A10="","",B$4+COUNTA(A$5:A10)*0.01)</f>
        <v>3.06</v>
      </c>
      <c r="C10" s="28" t="s">
        <v>30</v>
      </c>
      <c r="D10" s="29">
        <v>8</v>
      </c>
      <c r="E10" s="29" t="s">
        <v>23</v>
      </c>
      <c r="F10" s="30">
        <v>25</v>
      </c>
      <c r="G10" s="30">
        <f t="shared" si="0"/>
        <v>200</v>
      </c>
      <c r="H10" s="31"/>
      <c r="I10" s="35"/>
      <c r="J10" s="35"/>
      <c r="K10" s="35"/>
      <c r="L10" s="35"/>
      <c r="M10" s="35"/>
      <c r="N10" s="35"/>
    </row>
    <row r="11" s="2" customFormat="1" ht="28.5" customHeight="1" spans="1:14">
      <c r="A11" s="26">
        <v>1</v>
      </c>
      <c r="B11" s="27">
        <f>IF(A11="","",B$4+COUNTA(A$5:A11)*0.01)</f>
        <v>3.07</v>
      </c>
      <c r="C11" s="32" t="s">
        <v>31</v>
      </c>
      <c r="D11" s="29">
        <v>126</v>
      </c>
      <c r="E11" s="29" t="s">
        <v>23</v>
      </c>
      <c r="F11" s="30">
        <v>92</v>
      </c>
      <c r="G11" s="30">
        <f t="shared" si="0"/>
        <v>11592</v>
      </c>
      <c r="H11" s="32" t="s">
        <v>32</v>
      </c>
      <c r="I11" s="35"/>
      <c r="J11" s="35"/>
      <c r="K11" s="35"/>
      <c r="L11" s="35"/>
      <c r="M11" s="35"/>
      <c r="N11" s="35"/>
    </row>
    <row r="12" s="2" customFormat="1" ht="39.75" customHeight="1" spans="1:14">
      <c r="A12" s="26">
        <v>1</v>
      </c>
      <c r="B12" s="27">
        <f>IF(A12="","",B$4+COUNTA(A$5:A12)*0.01)</f>
        <v>3.08</v>
      </c>
      <c r="C12" s="28" t="s">
        <v>33</v>
      </c>
      <c r="D12" s="29">
        <v>33</v>
      </c>
      <c r="E12" s="29" t="s">
        <v>23</v>
      </c>
      <c r="F12" s="30">
        <v>180</v>
      </c>
      <c r="G12" s="30">
        <f t="shared" si="0"/>
        <v>5940</v>
      </c>
      <c r="H12" s="28" t="s">
        <v>34</v>
      </c>
      <c r="I12" s="35"/>
      <c r="J12" s="35"/>
      <c r="K12" s="35"/>
      <c r="L12" s="35"/>
      <c r="M12" s="35"/>
      <c r="N12" s="35"/>
    </row>
    <row r="13" s="2" customFormat="1" ht="32.25" customHeight="1" spans="1:14">
      <c r="A13" s="26">
        <v>1</v>
      </c>
      <c r="B13" s="27">
        <f>IF(A13="","",B$4+COUNTA(A$5:A13)*0.01)</f>
        <v>3.09</v>
      </c>
      <c r="C13" s="28" t="s">
        <v>35</v>
      </c>
      <c r="D13" s="29">
        <v>44</v>
      </c>
      <c r="E13" s="29" t="s">
        <v>23</v>
      </c>
      <c r="F13" s="30">
        <v>142</v>
      </c>
      <c r="G13" s="30">
        <f t="shared" si="0"/>
        <v>6248</v>
      </c>
      <c r="H13" s="28" t="s">
        <v>36</v>
      </c>
      <c r="I13" s="35"/>
      <c r="J13" s="35"/>
      <c r="K13" s="35"/>
      <c r="L13" s="35"/>
      <c r="M13" s="35"/>
      <c r="N13" s="35"/>
    </row>
    <row r="14" s="2" customFormat="1" ht="42.75" customHeight="1" spans="1:14">
      <c r="A14" s="26">
        <v>1</v>
      </c>
      <c r="B14" s="27">
        <f>IF(A14="","",B$4+COUNTA(A$5:A14)*0.01)</f>
        <v>3.1</v>
      </c>
      <c r="C14" s="28" t="s">
        <v>37</v>
      </c>
      <c r="D14" s="29">
        <v>6</v>
      </c>
      <c r="E14" s="29" t="s">
        <v>23</v>
      </c>
      <c r="F14" s="30">
        <v>228</v>
      </c>
      <c r="G14" s="30">
        <f t="shared" si="0"/>
        <v>1368</v>
      </c>
      <c r="H14" s="32" t="s">
        <v>38</v>
      </c>
      <c r="I14" s="35"/>
      <c r="J14" s="35"/>
      <c r="K14" s="35"/>
      <c r="L14" s="35"/>
      <c r="M14" s="35"/>
      <c r="N14" s="35"/>
    </row>
    <row r="15" s="2" customFormat="1" ht="30.75" customHeight="1" spans="1:14">
      <c r="A15" s="26">
        <v>1</v>
      </c>
      <c r="B15" s="27">
        <f>IF(A15="","",B$4+COUNTA(A$5:A15)*0.01)</f>
        <v>3.11</v>
      </c>
      <c r="C15" s="33" t="s">
        <v>39</v>
      </c>
      <c r="D15" s="29">
        <v>18</v>
      </c>
      <c r="E15" s="29" t="s">
        <v>23</v>
      </c>
      <c r="F15" s="30">
        <v>51</v>
      </c>
      <c r="G15" s="30">
        <f t="shared" si="0"/>
        <v>918</v>
      </c>
      <c r="H15" s="31" t="s">
        <v>40</v>
      </c>
      <c r="I15" s="35"/>
      <c r="J15" s="35"/>
      <c r="K15" s="35"/>
      <c r="L15" s="35"/>
      <c r="M15" s="35"/>
      <c r="N15" s="35"/>
    </row>
    <row r="16" s="2" customFormat="1" ht="27" customHeight="1" spans="1:14">
      <c r="A16" s="26">
        <v>1</v>
      </c>
      <c r="B16" s="27">
        <f>IF(A16="","",B$4+COUNTA(A$5:A16)*0.01)</f>
        <v>3.12</v>
      </c>
      <c r="C16" s="28" t="s">
        <v>41</v>
      </c>
      <c r="D16" s="29">
        <v>17</v>
      </c>
      <c r="E16" s="29" t="s">
        <v>23</v>
      </c>
      <c r="F16" s="30">
        <v>53</v>
      </c>
      <c r="G16" s="30">
        <f t="shared" si="0"/>
        <v>901</v>
      </c>
      <c r="H16" s="31" t="s">
        <v>42</v>
      </c>
      <c r="I16" s="35"/>
      <c r="J16" s="35"/>
      <c r="K16" s="35"/>
      <c r="L16" s="35"/>
      <c r="M16" s="35"/>
      <c r="N16" s="35"/>
    </row>
    <row r="17" s="2" customFormat="1" ht="48" customHeight="1" spans="1:14">
      <c r="A17" s="26">
        <v>1</v>
      </c>
      <c r="B17" s="27">
        <f>IF(A17="","",B$4+COUNTA(A$5:A17)*0.01)</f>
        <v>3.13</v>
      </c>
      <c r="C17" s="33" t="s">
        <v>43</v>
      </c>
      <c r="D17" s="29">
        <v>4</v>
      </c>
      <c r="E17" s="29" t="s">
        <v>23</v>
      </c>
      <c r="F17" s="30">
        <v>97</v>
      </c>
      <c r="G17" s="30">
        <f t="shared" si="0"/>
        <v>388</v>
      </c>
      <c r="H17" s="31" t="s">
        <v>44</v>
      </c>
      <c r="I17" s="35"/>
      <c r="J17" s="35"/>
      <c r="K17" s="35"/>
      <c r="L17" s="35"/>
      <c r="M17" s="35"/>
      <c r="N17" s="35"/>
    </row>
    <row r="18" s="2" customFormat="1" ht="18.6" customHeight="1" spans="1:14">
      <c r="A18" s="26">
        <v>1</v>
      </c>
      <c r="B18" s="27">
        <f>IF(A18="","",B$4+COUNTA(A$5:A18)*0.01)</f>
        <v>3.14</v>
      </c>
      <c r="C18" s="33" t="s">
        <v>45</v>
      </c>
      <c r="D18" s="29">
        <v>45</v>
      </c>
      <c r="E18" s="29" t="s">
        <v>23</v>
      </c>
      <c r="F18" s="30">
        <v>53</v>
      </c>
      <c r="G18" s="30">
        <f t="shared" si="0"/>
        <v>2385</v>
      </c>
      <c r="H18" s="31" t="s">
        <v>46</v>
      </c>
      <c r="I18" s="35"/>
      <c r="J18" s="35"/>
      <c r="K18" s="35"/>
      <c r="L18" s="35"/>
      <c r="M18" s="35"/>
      <c r="N18" s="35"/>
    </row>
    <row r="19" s="2" customFormat="1" ht="33" customHeight="1" spans="1:14">
      <c r="A19" s="26">
        <v>1</v>
      </c>
      <c r="B19" s="27">
        <f>IF(A19="","",B$4+COUNTA(A$5:A19)*0.01)</f>
        <v>3.15</v>
      </c>
      <c r="C19" s="34" t="s">
        <v>47</v>
      </c>
      <c r="D19" s="29">
        <v>7</v>
      </c>
      <c r="E19" s="29" t="s">
        <v>23</v>
      </c>
      <c r="F19" s="30">
        <v>97</v>
      </c>
      <c r="G19" s="30">
        <f t="shared" si="0"/>
        <v>679</v>
      </c>
      <c r="H19" s="31" t="s">
        <v>48</v>
      </c>
      <c r="I19" s="35"/>
      <c r="J19" s="35"/>
      <c r="K19" s="35"/>
      <c r="L19" s="35"/>
      <c r="M19" s="35"/>
      <c r="N19" s="35"/>
    </row>
    <row r="20" s="2" customFormat="1" ht="18.6" customHeight="1" spans="1:14">
      <c r="A20" s="26">
        <v>1</v>
      </c>
      <c r="B20" s="27">
        <f>IF(A20="","",B$4+COUNTA(A$5:A20)*0.01)</f>
        <v>3.16</v>
      </c>
      <c r="C20" s="33" t="s">
        <v>49</v>
      </c>
      <c r="D20" s="29">
        <v>295</v>
      </c>
      <c r="E20" s="29" t="s">
        <v>23</v>
      </c>
      <c r="F20" s="30">
        <v>53</v>
      </c>
      <c r="G20" s="30">
        <f t="shared" si="0"/>
        <v>15635</v>
      </c>
      <c r="H20" s="31" t="s">
        <v>50</v>
      </c>
      <c r="I20" s="35"/>
      <c r="J20" s="35"/>
      <c r="K20" s="35"/>
      <c r="L20" s="35"/>
      <c r="M20" s="35"/>
      <c r="N20" s="35"/>
    </row>
    <row r="21" s="2" customFormat="1" ht="33" customHeight="1" spans="1:14">
      <c r="A21" s="26">
        <v>1</v>
      </c>
      <c r="B21" s="27">
        <f>IF(A21="","",B$4+COUNTA(A$5:A21)*0.01)</f>
        <v>3.17</v>
      </c>
      <c r="C21" s="34" t="s">
        <v>51</v>
      </c>
      <c r="D21" s="29">
        <v>51</v>
      </c>
      <c r="E21" s="29" t="s">
        <v>23</v>
      </c>
      <c r="F21" s="30">
        <v>97</v>
      </c>
      <c r="G21" s="30">
        <f t="shared" si="0"/>
        <v>4947</v>
      </c>
      <c r="H21" s="31" t="s">
        <v>52</v>
      </c>
      <c r="I21" s="35"/>
      <c r="J21" s="35"/>
      <c r="K21" s="35"/>
      <c r="L21" s="35"/>
      <c r="M21" s="35"/>
      <c r="N21" s="35"/>
    </row>
    <row r="22" s="2" customFormat="1" ht="18.6" customHeight="1" spans="1:14">
      <c r="A22" s="26">
        <v>1</v>
      </c>
      <c r="B22" s="27">
        <f>IF(A22="","",B$4+COUNTA(A$5:A22)*0.01)</f>
        <v>3.18</v>
      </c>
      <c r="C22" s="28" t="s">
        <v>53</v>
      </c>
      <c r="D22" s="29">
        <v>21</v>
      </c>
      <c r="E22" s="29" t="s">
        <v>23</v>
      </c>
      <c r="F22" s="30">
        <v>26</v>
      </c>
      <c r="G22" s="30">
        <f t="shared" si="0"/>
        <v>546</v>
      </c>
      <c r="H22" s="31" t="s">
        <v>54</v>
      </c>
      <c r="I22" s="35"/>
      <c r="J22" s="35"/>
      <c r="K22" s="35"/>
      <c r="L22" s="35"/>
      <c r="M22" s="35"/>
      <c r="N22" s="35"/>
    </row>
    <row r="23" s="2" customFormat="1" ht="18.6" customHeight="1" spans="1:14">
      <c r="A23" s="26">
        <v>1</v>
      </c>
      <c r="B23" s="27">
        <f>IF(A23="","",B$4+COUNTA(A$5:A23)*0.01)</f>
        <v>3.19</v>
      </c>
      <c r="C23" s="28" t="s">
        <v>55</v>
      </c>
      <c r="D23" s="29">
        <v>16</v>
      </c>
      <c r="E23" s="29" t="s">
        <v>23</v>
      </c>
      <c r="F23" s="30">
        <v>15</v>
      </c>
      <c r="G23" s="30">
        <f t="shared" si="0"/>
        <v>240</v>
      </c>
      <c r="H23" s="31"/>
      <c r="I23" s="35"/>
      <c r="J23" s="35"/>
      <c r="K23" s="35"/>
      <c r="L23" s="35"/>
      <c r="M23" s="35"/>
      <c r="N23" s="35"/>
    </row>
    <row r="24" s="2" customFormat="1" ht="18.6" customHeight="1" spans="1:14">
      <c r="A24" s="26">
        <v>1</v>
      </c>
      <c r="B24" s="27">
        <f>IF(A24="","",B$4+COUNTA(A$5:A24)*0.01)</f>
        <v>3.2</v>
      </c>
      <c r="C24" s="28" t="s">
        <v>56</v>
      </c>
      <c r="D24" s="29">
        <v>27</v>
      </c>
      <c r="E24" s="29" t="s">
        <v>23</v>
      </c>
      <c r="F24" s="30">
        <v>15</v>
      </c>
      <c r="G24" s="30">
        <f t="shared" si="0"/>
        <v>405</v>
      </c>
      <c r="H24" s="31"/>
      <c r="I24" s="35"/>
      <c r="J24" s="35"/>
      <c r="K24" s="35"/>
      <c r="L24" s="35"/>
      <c r="M24" s="35"/>
      <c r="N24" s="35"/>
    </row>
    <row r="25" s="2" customFormat="1" ht="18.6" customHeight="1" spans="1:14">
      <c r="A25" s="26"/>
      <c r="B25" s="35" t="s">
        <v>57</v>
      </c>
      <c r="C25" s="35"/>
      <c r="D25" s="35"/>
      <c r="E25" s="35"/>
      <c r="F25" s="36"/>
      <c r="G25" s="36">
        <f>SUM(G5:G24)</f>
        <v>57432</v>
      </c>
      <c r="H25" s="37"/>
      <c r="I25" s="21"/>
      <c r="J25" s="51">
        <f>SUM(J4:J24)</f>
        <v>0</v>
      </c>
      <c r="K25" s="51"/>
      <c r="L25" s="51">
        <f>SUM(L4:L24)</f>
        <v>0</v>
      </c>
      <c r="M25" s="51">
        <f>SUM(M4:M24)</f>
        <v>0</v>
      </c>
      <c r="N25" s="21"/>
    </row>
    <row r="26" s="3" customFormat="1" ht="30" customHeight="1" spans="1:14">
      <c r="A26" s="19"/>
      <c r="B26" s="38" t="s">
        <v>58</v>
      </c>
      <c r="C26" s="39"/>
      <c r="D26" s="40">
        <f>M25</f>
        <v>0</v>
      </c>
      <c r="E26" s="41"/>
      <c r="F26" s="41"/>
      <c r="G26" s="41"/>
      <c r="H26" s="41"/>
      <c r="I26" s="41"/>
      <c r="J26" s="41"/>
      <c r="K26" s="41"/>
      <c r="L26" s="41"/>
      <c r="M26" s="41"/>
      <c r="N26" s="52"/>
    </row>
    <row r="27" s="3" customFormat="1" ht="18" customHeight="1" spans="1:8">
      <c r="A27" s="19"/>
      <c r="B27" s="42"/>
      <c r="D27" s="19"/>
      <c r="E27" s="19"/>
      <c r="F27" s="43"/>
      <c r="G27" s="43"/>
      <c r="H27" s="26"/>
    </row>
    <row r="28" s="3" customFormat="1" ht="18" customHeight="1" spans="1:8">
      <c r="A28" s="19"/>
      <c r="B28" s="42"/>
      <c r="D28" s="19"/>
      <c r="E28" s="19"/>
      <c r="F28" s="43"/>
      <c r="G28" s="43"/>
      <c r="H28" s="26"/>
    </row>
    <row r="29" s="3" customFormat="1" ht="18" customHeight="1" spans="1:14">
      <c r="A29" s="19"/>
      <c r="B29" s="42"/>
      <c r="D29" s="19"/>
      <c r="E29" s="19"/>
      <c r="F29" s="43"/>
      <c r="G29" s="43"/>
      <c r="H29" s="26"/>
      <c r="M29" s="53"/>
      <c r="N29" s="53"/>
    </row>
    <row r="30" s="3" customFormat="1" ht="18" customHeight="1" spans="1:14">
      <c r="A30" s="19"/>
      <c r="B30" s="42"/>
      <c r="D30" s="19"/>
      <c r="E30" s="19"/>
      <c r="F30" s="43"/>
      <c r="G30" s="43"/>
      <c r="H30" s="26"/>
      <c r="M30" s="53"/>
      <c r="N30" s="53"/>
    </row>
    <row r="32" spans="3:4">
      <c r="C32" s="4"/>
      <c r="D32" s="6"/>
    </row>
  </sheetData>
  <protectedRanges>
    <protectedRange sqref="M29:N30" name="区域1" securityDescriptor=""/>
    <protectedRange sqref="B2:B3" name="区域1_1_1" securityDescriptor=""/>
    <protectedRange sqref="C2:C3" name="区域1_3_1" securityDescriptor=""/>
    <protectedRange sqref="D2:E3" name="区域1_4_1" securityDescriptor=""/>
  </protectedRanges>
  <autoFilter ref="B3:N26"/>
  <mergeCells count="6">
    <mergeCell ref="B1:N1"/>
    <mergeCell ref="I2:J2"/>
    <mergeCell ref="K2:L2"/>
    <mergeCell ref="B25:E25"/>
    <mergeCell ref="B26:C26"/>
    <mergeCell ref="D26:N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波波熊的契约</cp:lastModifiedBy>
  <dcterms:created xsi:type="dcterms:W3CDTF">2018-01-01T02:13:00Z</dcterms:created>
  <dcterms:modified xsi:type="dcterms:W3CDTF">2018-01-08T03:35:49Z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