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nedRepositories\NbdLamprey2\Output\"/>
    </mc:Choice>
  </mc:AlternateContent>
  <xr:revisionPtr revIDLastSave="0" documentId="8_{5A5FDF5C-75A1-490C-B4B2-FD88F9556486}" xr6:coauthVersionLast="47" xr6:coauthVersionMax="47" xr10:uidLastSave="{00000000-0000-0000-0000-000000000000}"/>
  <bookViews>
    <workbookView xWindow="-28920" yWindow="1155" windowWidth="29040" windowHeight="15840" xr2:uid="{CA93AE3F-F674-48A5-99B0-B489BDD79888}"/>
  </bookViews>
  <sheets>
    <sheet name="Sheet1" sheetId="1" r:id="rId1"/>
  </sheets>
  <definedNames>
    <definedName name="_xlnm._FilterDatabase" localSheetId="0" hidden="1">Sheet1!$B$32:$D$39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39" i="1"/>
  <c r="E38" i="1"/>
  <c r="E37" i="1"/>
  <c r="E36" i="1"/>
  <c r="E35" i="1"/>
  <c r="E34" i="1"/>
  <c r="E33" i="1"/>
  <c r="E29" i="1"/>
  <c r="E28" i="1"/>
  <c r="E27" i="1"/>
  <c r="E26" i="1"/>
  <c r="E25" i="1"/>
  <c r="E24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<sst xmlns="http://schemas.openxmlformats.org/spreadsheetml/2006/main" count="64" uniqueCount="29">
  <si>
    <t>ModelName</t>
  </si>
  <si>
    <t>Vk</t>
  </si>
  <si>
    <t>global</t>
  </si>
  <si>
    <t>YearSinceTreat</t>
  </si>
  <si>
    <t>Drainage</t>
  </si>
  <si>
    <t>SampSites</t>
  </si>
  <si>
    <t>SampSize</t>
  </si>
  <si>
    <t>sampling</t>
  </si>
  <si>
    <t>intercept</t>
  </si>
  <si>
    <t>AkaikeWeights</t>
  </si>
  <si>
    <t>AICc</t>
  </si>
  <si>
    <t>AddedWeights</t>
  </si>
  <si>
    <t>Linkage Disequilibrium</t>
  </si>
  <si>
    <t>Sibship Frequency</t>
  </si>
  <si>
    <t>Ns Chao</t>
  </si>
  <si>
    <t>Coefficients</t>
  </si>
  <si>
    <t>p-values</t>
  </si>
  <si>
    <t>-7.209 | 0.0222 | -8.261 | 0.620</t>
  </si>
  <si>
    <t>0.5296 | 0.0146 | 0.6726 | 0.0523</t>
  </si>
  <si>
    <t>-10.971 | 0.033 | -6.929 | 0.868</t>
  </si>
  <si>
    <t>0.5216 | 0.0139 | 0.8117 | 0.0661</t>
  </si>
  <si>
    <t>-11.527 | 0.019 | -49.946 | 1.857</t>
  </si>
  <si>
    <t>0.591 | 0.229 | 0.188 | 0.005</t>
  </si>
  <si>
    <t>-3.828 | -0.009 | -26.390 | 0.317</t>
  </si>
  <si>
    <t>0.839 | 0.460 | 0.420 | 0.519</t>
  </si>
  <si>
    <t>0.516 | -9.0422</t>
  </si>
  <si>
    <t>0.161 | 0.707</t>
  </si>
  <si>
    <t>-8.0927 | 0.7118</t>
  </si>
  <si>
    <t>0.822 | 0.195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</si>
</sst>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172" fontId="0" fillId="0" borderId="0" xfId="0" applyNumberFormat="1"/>
    <xf numFmtId="172" fontId="0" fillId="0" borderId="0" xfId="0" applyNumberFormat="1" applyBorder="1"/>
    <xf numFmtId="172" fontId="0" fillId="0" borderId="1" xfId="0" applyNumberFormat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FD2F-A88F-4BDD-BB7B-6D5FC1C2FB8B}">
  <dimension ref="B1:G39"/>
  <sheetViews>
    <sheetView tabSelected="1" workbookViewId="0">
      <selection activeCell="G4" sqref="G4"/>
    </sheetView>
  </sheetViews>
  <sheetFormatPr defaultColWidth="14.7109375" defaultRowHeight="15" x14ac:dyDescent="0.25"/>
  <cols>
    <col min="6" max="6" width="14.7109375" style="7"/>
    <col min="7" max="7" width="16.140625" style="7" customWidth="1"/>
  </cols>
  <sheetData>
    <row r="1" spans="2:7" x14ac:dyDescent="0.25">
      <c r="B1" s="1" t="s">
        <v>12</v>
      </c>
      <c r="C1" s="1"/>
      <c r="D1" s="1"/>
      <c r="E1" s="1"/>
      <c r="F1" s="1"/>
      <c r="G1" s="1"/>
    </row>
    <row r="2" spans="2:7" x14ac:dyDescent="0.25">
      <c r="B2" t="s">
        <v>0</v>
      </c>
      <c r="C2" t="s">
        <v>10</v>
      </c>
      <c r="D2" t="s">
        <v>9</v>
      </c>
      <c r="E2" t="s">
        <v>11</v>
      </c>
      <c r="F2" s="7" t="s">
        <v>15</v>
      </c>
      <c r="G2" s="7" t="s">
        <v>16</v>
      </c>
    </row>
    <row r="3" spans="2:7" x14ac:dyDescent="0.25">
      <c r="B3" t="s">
        <v>6</v>
      </c>
      <c r="C3">
        <v>195.57669999999999</v>
      </c>
      <c r="D3" s="4">
        <v>0.36084923000000002</v>
      </c>
      <c r="E3" s="4">
        <f>SUM(D3)</f>
        <v>0.36084923000000002</v>
      </c>
      <c r="F3" s="7">
        <v>0.39760000000000001</v>
      </c>
      <c r="G3" s="7">
        <v>2.2200000000000001E-2</v>
      </c>
    </row>
    <row r="4" spans="2:7" ht="30.75" customHeight="1" x14ac:dyDescent="0.25">
      <c r="B4" t="s">
        <v>2</v>
      </c>
      <c r="C4">
        <v>196.09909999999999</v>
      </c>
      <c r="D4" s="4">
        <v>0.27789723999999999</v>
      </c>
      <c r="E4" s="4">
        <f>SUM(D3:D4)</f>
        <v>0.63874647000000007</v>
      </c>
      <c r="F4" s="8" t="s">
        <v>17</v>
      </c>
      <c r="G4" s="8" t="s">
        <v>18</v>
      </c>
    </row>
    <row r="5" spans="2:7" x14ac:dyDescent="0.25">
      <c r="B5" s="3" t="s">
        <v>5</v>
      </c>
      <c r="C5" s="3">
        <v>197.87289999999999</v>
      </c>
      <c r="D5" s="5">
        <v>0.11447064999999999</v>
      </c>
      <c r="E5" s="5">
        <f>SUM(D3:D5)</f>
        <v>0.75321712000000007</v>
      </c>
      <c r="F5" s="7">
        <v>21.94</v>
      </c>
      <c r="G5" s="7">
        <v>7.0999999999999994E-2</v>
      </c>
    </row>
    <row r="6" spans="2:7" ht="15.75" thickBot="1" x14ac:dyDescent="0.3">
      <c r="B6" s="2" t="s">
        <v>7</v>
      </c>
      <c r="C6" s="2">
        <v>198.3879</v>
      </c>
      <c r="D6" s="6">
        <v>8.8486800000000004E-2</v>
      </c>
      <c r="E6" s="6">
        <f>SUM(D3:D6)</f>
        <v>0.84170392000000005</v>
      </c>
      <c r="F6" s="8" t="s">
        <v>25</v>
      </c>
      <c r="G6" s="7" t="s">
        <v>26</v>
      </c>
    </row>
    <row r="7" spans="2:7" x14ac:dyDescent="0.25">
      <c r="B7" t="s">
        <v>4</v>
      </c>
      <c r="C7">
        <v>198.60339999999999</v>
      </c>
      <c r="D7" s="4">
        <v>7.9447740000000003E-2</v>
      </c>
      <c r="E7" s="4">
        <f>SUM(D3:D7)</f>
        <v>0.92115166000000004</v>
      </c>
      <c r="F7" s="7">
        <v>1.7000000000000001E-2</v>
      </c>
      <c r="G7" s="7">
        <v>0.104</v>
      </c>
    </row>
    <row r="8" spans="2:7" x14ac:dyDescent="0.25">
      <c r="B8" t="s">
        <v>8</v>
      </c>
      <c r="C8">
        <v>199.1035</v>
      </c>
      <c r="D8" s="4">
        <v>6.1869840000000002E-2</v>
      </c>
      <c r="E8" s="4">
        <f>SUM(D3:D8)</f>
        <v>0.98302149999999999</v>
      </c>
    </row>
    <row r="9" spans="2:7" x14ac:dyDescent="0.25">
      <c r="B9" t="s">
        <v>3</v>
      </c>
      <c r="C9">
        <v>201.68969999999999</v>
      </c>
      <c r="D9" s="4">
        <v>1.6978489999999999E-2</v>
      </c>
      <c r="E9" s="4">
        <f>SUM(D3:D9)</f>
        <v>0.99999998999999995</v>
      </c>
      <c r="F9" s="7">
        <v>-0.92</v>
      </c>
      <c r="G9" s="7">
        <v>0.95199999999999996</v>
      </c>
    </row>
    <row r="11" spans="2:7" x14ac:dyDescent="0.25">
      <c r="B11" s="1" t="s">
        <v>13</v>
      </c>
      <c r="C11" s="1"/>
      <c r="D11" s="1"/>
      <c r="E11" s="1"/>
      <c r="F11" s="1"/>
      <c r="G11" s="1"/>
    </row>
    <row r="12" spans="2:7" x14ac:dyDescent="0.25">
      <c r="B12" t="s">
        <v>0</v>
      </c>
      <c r="C12" t="s">
        <v>10</v>
      </c>
      <c r="D12" t="s">
        <v>9</v>
      </c>
      <c r="E12" t="s">
        <v>11</v>
      </c>
      <c r="F12" s="7" t="s">
        <v>15</v>
      </c>
      <c r="G12" s="7" t="s">
        <v>16</v>
      </c>
    </row>
    <row r="13" spans="2:7" x14ac:dyDescent="0.25">
      <c r="B13" s="3" t="s">
        <v>6</v>
      </c>
      <c r="C13" s="3">
        <v>209.2183</v>
      </c>
      <c r="D13" s="5">
        <v>0.36108950000000001</v>
      </c>
      <c r="E13" s="5">
        <f>D13</f>
        <v>0.36108950000000001</v>
      </c>
      <c r="F13" s="7">
        <v>0.60550000000000004</v>
      </c>
      <c r="G13" s="7">
        <v>2.01E-2</v>
      </c>
    </row>
    <row r="14" spans="2:7" ht="28.5" customHeight="1" x14ac:dyDescent="0.25">
      <c r="B14" s="3" t="s">
        <v>2</v>
      </c>
      <c r="C14" s="3">
        <v>209.7028</v>
      </c>
      <c r="D14" s="5">
        <v>0.28341166000000001</v>
      </c>
      <c r="E14" s="5">
        <f>SUM(D13:D14)</f>
        <v>0.64450116000000002</v>
      </c>
      <c r="F14" s="8" t="s">
        <v>19</v>
      </c>
      <c r="G14" s="8" t="s">
        <v>20</v>
      </c>
    </row>
    <row r="15" spans="2:7" x14ac:dyDescent="0.25">
      <c r="B15" s="3" t="s">
        <v>5</v>
      </c>
      <c r="C15" s="3">
        <v>211.27070000000001</v>
      </c>
      <c r="D15" s="5">
        <v>0.12940301000000001</v>
      </c>
      <c r="E15" s="5">
        <f>SUM(D13:D15)</f>
        <v>0.77390417</v>
      </c>
      <c r="F15" s="7">
        <v>34.61</v>
      </c>
      <c r="G15" s="7">
        <v>5.6300000000000003E-2</v>
      </c>
    </row>
    <row r="16" spans="2:7" ht="30.75" thickBot="1" x14ac:dyDescent="0.3">
      <c r="B16" s="2" t="s">
        <v>7</v>
      </c>
      <c r="C16" s="2">
        <v>212.1437</v>
      </c>
      <c r="D16" s="6">
        <v>8.3632440000000002E-2</v>
      </c>
      <c r="E16" s="6">
        <f>SUM(D13:D16)</f>
        <v>0.85753661000000003</v>
      </c>
      <c r="F16" s="8" t="s">
        <v>27</v>
      </c>
      <c r="G16" s="8" t="s">
        <v>28</v>
      </c>
    </row>
    <row r="17" spans="2:7" x14ac:dyDescent="0.25">
      <c r="B17" t="s">
        <v>4</v>
      </c>
      <c r="C17">
        <v>212.46719999999999</v>
      </c>
      <c r="D17" s="4">
        <v>7.11426E-2</v>
      </c>
      <c r="E17" s="4">
        <f>SUM(D13:D17)</f>
        <v>0.92867921000000009</v>
      </c>
    </row>
    <row r="18" spans="2:7" x14ac:dyDescent="0.25">
      <c r="B18" t="s">
        <v>8</v>
      </c>
      <c r="C18">
        <v>212.94730000000001</v>
      </c>
      <c r="D18" s="4">
        <v>5.5959399999999999E-2</v>
      </c>
      <c r="E18" s="4">
        <f>SUM(D13:D18)</f>
        <v>0.98463861000000008</v>
      </c>
    </row>
    <row r="19" spans="2:7" x14ac:dyDescent="0.25">
      <c r="B19" t="s">
        <v>3</v>
      </c>
      <c r="C19">
        <v>215.53290000000001</v>
      </c>
      <c r="D19" s="4">
        <v>1.5361390000000001E-2</v>
      </c>
      <c r="E19" s="4">
        <f>SUM(D13:D19)</f>
        <v>1</v>
      </c>
    </row>
    <row r="21" spans="2:7" x14ac:dyDescent="0.25">
      <c r="B21" s="1" t="s">
        <v>14</v>
      </c>
      <c r="C21" s="1"/>
      <c r="D21" s="1"/>
      <c r="E21" s="1"/>
    </row>
    <row r="22" spans="2:7" x14ac:dyDescent="0.25">
      <c r="B22" t="s">
        <v>0</v>
      </c>
      <c r="C22" t="s">
        <v>10</v>
      </c>
      <c r="D22" t="s">
        <v>9</v>
      </c>
      <c r="E22" t="s">
        <v>11</v>
      </c>
    </row>
    <row r="23" spans="2:7" ht="15.75" thickBot="1" x14ac:dyDescent="0.3">
      <c r="B23" s="2" t="s">
        <v>6</v>
      </c>
      <c r="C23" s="2">
        <v>211.97739999999999</v>
      </c>
      <c r="D23" s="6">
        <v>0.56556196510000001</v>
      </c>
      <c r="E23" s="6">
        <f>D23</f>
        <v>0.56556196510000001</v>
      </c>
      <c r="F23" s="7">
        <v>1.0849</v>
      </c>
      <c r="G23" s="7">
        <v>6.4099999999999997E-4</v>
      </c>
    </row>
    <row r="24" spans="2:7" x14ac:dyDescent="0.25">
      <c r="B24" t="s">
        <v>7</v>
      </c>
      <c r="C24">
        <v>212.76589999999999</v>
      </c>
      <c r="D24" s="4">
        <v>0.38130085000000002</v>
      </c>
      <c r="E24" s="4">
        <f>SUM(D23:D24)</f>
        <v>0.94686281510000003</v>
      </c>
    </row>
    <row r="25" spans="2:7" ht="28.5" customHeight="1" x14ac:dyDescent="0.25">
      <c r="B25" t="s">
        <v>2</v>
      </c>
      <c r="C25">
        <v>217.48949999999999</v>
      </c>
      <c r="D25" s="4">
        <v>3.5937344699999998E-2</v>
      </c>
      <c r="E25" s="4">
        <f>SUM(D23:D25)</f>
        <v>0.98280015980000002</v>
      </c>
      <c r="F25" s="8" t="s">
        <v>21</v>
      </c>
      <c r="G25" s="8" t="s">
        <v>22</v>
      </c>
    </row>
    <row r="26" spans="2:7" x14ac:dyDescent="0.25">
      <c r="B26" t="s">
        <v>5</v>
      </c>
      <c r="C26">
        <v>219.43799999999999</v>
      </c>
      <c r="D26" s="4">
        <v>1.3565544000000001E-2</v>
      </c>
      <c r="E26" s="4">
        <f>SUM(D23:D26)</f>
        <v>0.9963657038</v>
      </c>
    </row>
    <row r="27" spans="2:7" x14ac:dyDescent="0.25">
      <c r="B27" t="s">
        <v>8</v>
      </c>
      <c r="C27">
        <v>223.01140000000001</v>
      </c>
      <c r="D27" s="4">
        <v>2.2723639000000002E-3</v>
      </c>
      <c r="E27" s="4">
        <f>SUM(D23:D27)</f>
        <v>0.99863806769999997</v>
      </c>
    </row>
    <row r="28" spans="2:7" x14ac:dyDescent="0.25">
      <c r="B28" t="s">
        <v>3</v>
      </c>
      <c r="C28">
        <v>225.32419999999999</v>
      </c>
      <c r="D28" s="4">
        <v>7.1492099999999998E-4</v>
      </c>
      <c r="E28" s="4">
        <f>SUM(D23:D28)</f>
        <v>0.9993529887</v>
      </c>
    </row>
    <row r="29" spans="2:7" x14ac:dyDescent="0.25">
      <c r="B29" t="s">
        <v>4</v>
      </c>
      <c r="C29">
        <v>225.52379999999999</v>
      </c>
      <c r="D29" s="4">
        <v>6.4701139999999999E-4</v>
      </c>
      <c r="E29" s="4">
        <f>SUM(D23:D29)</f>
        <v>1.0000000001</v>
      </c>
    </row>
    <row r="31" spans="2:7" x14ac:dyDescent="0.25">
      <c r="B31" s="1" t="s">
        <v>1</v>
      </c>
      <c r="C31" s="1"/>
      <c r="D31" s="1"/>
      <c r="E31" s="1"/>
    </row>
    <row r="32" spans="2:7" x14ac:dyDescent="0.25">
      <c r="B32" t="s">
        <v>0</v>
      </c>
      <c r="C32" t="s">
        <v>10</v>
      </c>
      <c r="D32" t="s">
        <v>9</v>
      </c>
      <c r="E32" t="s">
        <v>11</v>
      </c>
    </row>
    <row r="33" spans="2:7" x14ac:dyDescent="0.25">
      <c r="B33" t="s">
        <v>8</v>
      </c>
      <c r="C33">
        <v>201.7467</v>
      </c>
      <c r="D33" s="4">
        <v>0.43040825999999999</v>
      </c>
      <c r="E33" s="4">
        <f>D33</f>
        <v>0.43040825999999999</v>
      </c>
    </row>
    <row r="34" spans="2:7" x14ac:dyDescent="0.25">
      <c r="B34" t="s">
        <v>4</v>
      </c>
      <c r="C34">
        <v>203.71170000000001</v>
      </c>
      <c r="D34" s="4">
        <v>0.161129051</v>
      </c>
      <c r="E34" s="4">
        <f>SUM(D33:D34)</f>
        <v>0.59153731099999995</v>
      </c>
      <c r="F34" s="7">
        <v>-8.9999999999999993E-3</v>
      </c>
      <c r="G34" s="7">
        <v>0.46500000000000002</v>
      </c>
    </row>
    <row r="35" spans="2:7" x14ac:dyDescent="0.25">
      <c r="B35" t="s">
        <v>5</v>
      </c>
      <c r="C35">
        <v>204.1302</v>
      </c>
      <c r="D35" s="4">
        <v>0.13070775300000001</v>
      </c>
      <c r="E35" s="4">
        <f>SUM(D33:D35)</f>
        <v>0.72224506399999999</v>
      </c>
      <c r="F35" s="7">
        <v>-5.8129999999999997</v>
      </c>
      <c r="G35" s="7">
        <v>0.67400000000000004</v>
      </c>
    </row>
    <row r="36" spans="2:7" ht="15.75" thickBot="1" x14ac:dyDescent="0.3">
      <c r="B36" s="2" t="s">
        <v>3</v>
      </c>
      <c r="C36" s="2">
        <v>204.33529999999999</v>
      </c>
      <c r="D36" s="6">
        <v>0.11797197800000001</v>
      </c>
      <c r="E36" s="6">
        <f>SUM(D33:D36)</f>
        <v>0.84021704200000003</v>
      </c>
      <c r="F36" s="7">
        <v>-0.66139999999999999</v>
      </c>
      <c r="G36" s="7">
        <v>0.96799999999999997</v>
      </c>
    </row>
    <row r="37" spans="2:7" x14ac:dyDescent="0.25">
      <c r="B37" t="s">
        <v>6</v>
      </c>
      <c r="C37">
        <v>204.3357</v>
      </c>
      <c r="D37" s="4">
        <v>0.117946172</v>
      </c>
      <c r="E37" s="4">
        <f>SUM(D33:D37)</f>
        <v>0.95816321400000004</v>
      </c>
    </row>
    <row r="38" spans="2:7" x14ac:dyDescent="0.25">
      <c r="B38" t="s">
        <v>7</v>
      </c>
      <c r="C38">
        <v>206.4744</v>
      </c>
      <c r="D38" s="4">
        <v>4.0481905999999998E-2</v>
      </c>
      <c r="E38" s="4">
        <f>SUM(D33:D38)</f>
        <v>0.99864512000000005</v>
      </c>
    </row>
    <row r="39" spans="2:7" ht="29.25" customHeight="1" x14ac:dyDescent="0.25">
      <c r="B39" t="s">
        <v>2</v>
      </c>
      <c r="C39">
        <v>213.2687</v>
      </c>
      <c r="D39" s="4">
        <v>1.3548810000000001E-3</v>
      </c>
      <c r="E39" s="4">
        <f>SUM(D33:D39)</f>
        <v>1.0000000010000001</v>
      </c>
      <c r="F39" s="8" t="s">
        <v>23</v>
      </c>
      <c r="G39" s="8" t="s">
        <v>24</v>
      </c>
    </row>
  </sheetData>
  <mergeCells count="4">
    <mergeCell ref="B21:E21"/>
    <mergeCell ref="B31:E31"/>
    <mergeCell ref="B11:G11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danielruzzante</dc:creator>
  <cp:lastModifiedBy>danielruzzante</cp:lastModifiedBy>
  <dcterms:created xsi:type="dcterms:W3CDTF">2022-05-16T17:26:42Z</dcterms:created>
  <dcterms:modified xsi:type="dcterms:W3CDTF">2022-05-20T17:48:43Z</dcterms:modified>
</cp:coreProperties>
</file>